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s>
  <calcPr fullCalcOnLoad="1"/>
</workbook>
</file>

<file path=xl/sharedStrings.xml><?xml version="1.0" encoding="utf-8"?>
<sst xmlns="http://schemas.openxmlformats.org/spreadsheetml/2006/main" count="297" uniqueCount="278">
  <si>
    <t>бюджетной классификации</t>
  </si>
  <si>
    <t>Российской</t>
  </si>
  <si>
    <t>Федерации</t>
  </si>
  <si>
    <t>Наименование доходов</t>
  </si>
  <si>
    <t>Сумма</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</si>
  <si>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</si>
  <si>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</si>
  <si>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</si>
  <si>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</si>
  <si>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</si>
  <si>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</si>
  <si>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</si>
  <si>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r>
      <t xml:space="preserve">1 03 </t>
    </r>
    <r>
      <rPr>
        <b/>
        <sz val="13"/>
        <rFont val="Times New Roman"/>
        <family val="1"/>
      </rPr>
      <t>00000 00 0000 000</t>
    </r>
  </si>
  <si>
    <t>НАЛОГИ НА ТОВАРЫ (РАБОТЫ, УСЛУГИ), РЕАЛИЗУЕМЫЕ НА ТЕРРИТОРИИ РОССИЙСКОЙ ФЕДЕРАЦИИ</t>
  </si>
  <si>
    <t>1 03 02000 01 0000 110</t>
  </si>
  <si>
    <t xml:space="preserve">Акцизы по подакцизным товарам (продукции), производимым на территории РФ </t>
  </si>
  <si>
    <t>Акцизы на алкогольную продукцию с объемной долей спирта этилового свыше 25 процентов (за исключением вин), производимую на территории РФ</t>
  </si>
  <si>
    <t>Акцизы на алкогольную продукцию с объемной долей спирта этилового свыше 25 процентов (за исключением вин), при реализации производителями, за исключением реализации на акцизные склады</t>
  </si>
  <si>
    <t>Акцизы на алкогольную продукцию с объемной долей спирта этилового свыше 25 процентов (за исключением вин), при реализации производителями на акцизные склады</t>
  </si>
  <si>
    <t>НАЛОГИ НА ИМУЩЕСТВО</t>
  </si>
  <si>
    <t>1 11 00000 00 0000 000</t>
  </si>
  <si>
    <t>ДОХОДЫ ОТ ИСПОЛЬЗОВАНИЯ ИМУЩЕСТВА, НАХОДЯЩЕГОСЯ В ГОСУДАРСТВЕННОЙ И МУНИЦИПАЛЬНОЙ СОБСТВЕННОСТИ</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</si>
  <si>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</si>
  <si>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</si>
  <si>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</si>
  <si>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</si>
  <si>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</si>
  <si>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за пользование лесным фондом в части, превышающей минимальные ставки платы за древесину, отпускаемую на корню</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</si>
  <si>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</si>
  <si>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</si>
  <si>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</si>
  <si>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</si>
  <si>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</si>
  <si>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</si>
  <si>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</si>
  <si>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</si>
  <si>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Код</t>
  </si>
  <si>
    <t>1 01 02010 01 0000 110</t>
  </si>
  <si>
    <t>1 01 02020 01 0000 110</t>
  </si>
  <si>
    <t>1 03 02110 01 0000 110</t>
  </si>
  <si>
    <t>1 03 02111 01 0000 110</t>
  </si>
  <si>
    <t>1 03 02112 01 0000 110</t>
  </si>
  <si>
    <t xml:space="preserve">1 06 00000 00 0000 000 </t>
  </si>
  <si>
    <t>1 09 00000 00 0000 000</t>
  </si>
  <si>
    <t>1 12 04020 02 0000 120</t>
  </si>
  <si>
    <t>2 00 00000 00 0000 000</t>
  </si>
  <si>
    <t>БЕЗВОЗМЕЗДНЫЕ ПОСТУПЛЕНИЯ</t>
  </si>
  <si>
    <t>2 02 01000 00 0000 151</t>
  </si>
  <si>
    <t>Дотации от других бюджетов бюджетной системы Российской Федерации</t>
  </si>
  <si>
    <t>Дотации на выравнивание уровня бюджетной обеспеченности</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</si>
  <si>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</si>
  <si>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</si>
  <si>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2 02 01100 00 0000 151</t>
  </si>
  <si>
    <t>Прочие дотации</t>
  </si>
  <si>
    <t>2 02 01101 02 0000 151</t>
  </si>
  <si>
    <t>Прочие дотации бюджетам субъектов Российской Федерации</t>
  </si>
  <si>
    <t>2 02 02000 00 0000 151</t>
  </si>
  <si>
    <t>Субвенции от других бюджетов бюджетной системы Российской Федерации</t>
  </si>
  <si>
    <t>Субвенции на выполнение федеральных полномочий по государственной регистрации актов гражданского состояния</t>
  </si>
  <si>
    <t>2 02 04000 00 0000 151</t>
  </si>
  <si>
    <t>Субсидии от других бюджетов бюджетной системы Российской Федерации</t>
  </si>
  <si>
    <t>ВСЕГО ДОХОДОВ:</t>
  </si>
  <si>
    <t xml:space="preserve">                            Приложение 6</t>
  </si>
  <si>
    <t>(тыс.рублей)</t>
  </si>
  <si>
    <t>Поступления доходов в бюджет района в 2005 году</t>
  </si>
  <si>
    <t>1 01 02040 01 0000 110</t>
  </si>
  <si>
    <t>1 05 00000 00 0000 000</t>
  </si>
  <si>
    <t>НАЛОГИ НА СОВОКУПНЫЙ ДОХОД</t>
  </si>
  <si>
    <t>1 05 02000 01 0000 110</t>
  </si>
  <si>
    <t>Единый налог на вмененный доход для отдельных видов деятельности</t>
  </si>
  <si>
    <t>1 05 03000 01 0000 110</t>
  </si>
  <si>
    <t>Единый сельскохозяйственный налог</t>
  </si>
  <si>
    <t xml:space="preserve">1 05 03011 01 0000 110 </t>
  </si>
  <si>
    <t>Единый сельскохозяйственный налог,уплачиваемый организациями</t>
  </si>
  <si>
    <t>1 05 03012 01 0000 110</t>
  </si>
  <si>
    <t>Единый сельскохозяйственный налог,уплачиваемый крестьянскими (фермерскими) хозяйствами и индивидуальными предпринимателями</t>
  </si>
  <si>
    <t>1 06 01000 03 0000 110</t>
  </si>
  <si>
    <t>Налог на имущество физических лиц</t>
  </si>
  <si>
    <t>1 06 03000 01 0000 110</t>
  </si>
  <si>
    <t>Налог на наследование или дарение</t>
  </si>
  <si>
    <t>1 06 06000 03 0000 110</t>
  </si>
  <si>
    <t>Земельный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</si>
  <si>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</si>
  <si>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</si>
  <si>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</si>
  <si>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</si>
  <si>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</si>
  <si>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</si>
  <si>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</si>
  <si>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</si>
  <si>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</si>
  <si>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</si>
  <si>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</si>
  <si>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</si>
  <si>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1 08 04000 01 0000 110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</si>
  <si>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</si>
  <si>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1 09 01000 03 0000 110</t>
  </si>
  <si>
    <t>Налог на прибыль организаций, зачисляемый в местные бюджеты ( в части сумм по расчетам за 2004 год и погашения задолженности прошлых лет)</t>
  </si>
  <si>
    <t xml:space="preserve">1 11 01030 03 0000 120 </t>
  </si>
  <si>
    <t>Дивиденты по акциям и доходы от прочих форм участия в капитале, находящихся в муниципальной собственности</t>
  </si>
  <si>
    <t>1 11 01000 00 0000 120</t>
  </si>
  <si>
    <t>Дивиденты по акциям и доходы от прочих форм участия в капитале,находящихся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</si>
  <si>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</si>
  <si>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</si>
  <si>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</si>
  <si>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</si>
  <si>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</si>
  <si>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</si>
  <si>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</si>
  <si>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1 11 05033 03 0000 120</t>
  </si>
  <si>
    <t>Доходы от сдачи в аренду имущества,находящегося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</si>
  <si>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1 12 04021 02 0000 120</t>
  </si>
  <si>
    <t>Лесные подати в части, превышающей минимальные ставки платы за древесину, отпускаемую на корню</t>
  </si>
  <si>
    <t>1 12 04022 02 0000 120</t>
  </si>
  <si>
    <t>Арендная плата за пользование лесным фондом в части, превышающей минимальные ставки платы за древесину, отпускаемую на корню</t>
  </si>
  <si>
    <t>1 12 04040 02 0000 120</t>
  </si>
  <si>
    <t>Прочие доходы от использования лесного фонда Российской Федерации</t>
  </si>
  <si>
    <t>1 09 07030 03 0000 110</t>
  </si>
  <si>
    <t>1 09 07000 03 0000 110</t>
  </si>
  <si>
    <t>Прочие налоги и сборы ( по отмененным местным налогам и сборам)</t>
  </si>
  <si>
    <t>Целевые сборы с граждан и предприятий, учреждений, организаций на содержание милиции, на благоустройтво территорий, на нужды образования и другие цели</t>
  </si>
  <si>
    <t>1 09 07050 03 0000 110</t>
  </si>
  <si>
    <t>Прочие местные налоги и сборы</t>
  </si>
  <si>
    <t>2 02 02220 03 0014 151</t>
  </si>
  <si>
    <t>Субвенция на погребение</t>
  </si>
  <si>
    <t>2 02 02220 03 0015 151</t>
  </si>
  <si>
    <t>Субвенция на предоставление льгот многодетным семьям</t>
  </si>
  <si>
    <t>2 02 02220 03 0016 151</t>
  </si>
  <si>
    <t>Субвенция на выплату ежемесячного пособия на ребенка гражданам, имеющим детей</t>
  </si>
  <si>
    <t>2 02 02220 03 0017 151</t>
  </si>
  <si>
    <t>Субвенция на реализацию льгот лицам, работащим в тылу в период с 22 июня 1941 года по 9 мая 1945 года, и ветеранов труда</t>
  </si>
  <si>
    <t>2 02 02220 03 0018 151</t>
  </si>
  <si>
    <t>Субвенция на предоставление мер социальной поддержки реабилитированных лиц и лиц, признанных пострадавшими от политических репрессий</t>
  </si>
  <si>
    <t>2 02 02220 03 0019 151</t>
  </si>
  <si>
    <t>Субвенция на реализацию льгот на проезд на междугородном транспорте для детей, нуждающихся в санаторно-курортном лечении</t>
  </si>
  <si>
    <t>2 02 02220 03 0021 151</t>
  </si>
  <si>
    <t>Субвенции на реализацию льгот ветеранам (кроме ветеранов труда и труженников тыла) и инвалидам</t>
  </si>
  <si>
    <t>2 02 02220 03 0004 151</t>
  </si>
  <si>
    <t>2 02 02220 03 0001 151</t>
  </si>
  <si>
    <t>Субвенция по предоставлению гражданам субсидий на оплату жилья и коммунальных услуг</t>
  </si>
  <si>
    <t>2 02 02220 03 0005 151</t>
  </si>
  <si>
    <t>Субвенция на выполнение областных полномочий по содержанию учреждений социального обслуживания</t>
  </si>
  <si>
    <t>2 02 02220 03 0006 151</t>
  </si>
  <si>
    <t>2 02 02220 03 0011 151</t>
  </si>
  <si>
    <t>Субвенция на выполнение областных полномочий на возмещение расходов по предоставлению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t>
  </si>
  <si>
    <t>2 02 02220 03 0002 151</t>
  </si>
  <si>
    <t>Субвенция на выполнение областных полномочий по социальной  поддержке отдельных категорий граждан в обеспечении зубными протезами</t>
  </si>
  <si>
    <t>2 02 02220 03 0010 151</t>
  </si>
  <si>
    <t>Субвенция на выполнение областных полномочий по оказанию социальной поддержки обучающимся, воспитанникам муниципальных образовательных учреждений</t>
  </si>
  <si>
    <t>2 02 02220 03 0003 151</t>
  </si>
  <si>
    <t>Субвенция на выполнение отдельных государственных полномочий в области охраны труда</t>
  </si>
  <si>
    <t>2 02 02220 03 0008 151</t>
  </si>
  <si>
    <t>Субвенция по обеспечению государственных гарантий прав граждан на получение общедоступного и бесплатного общего образования</t>
  </si>
  <si>
    <t>2 02 02220 03 0009 151</t>
  </si>
  <si>
    <t>Субвенция на выполнение областных полномочий по содержанию областных учреждений начального, среднего профессионального образования, учреждений для детей-сирот и детей, оставшихся без попечения родителей, учреждений для детей-инвалидов, приемных и патронатных семей</t>
  </si>
  <si>
    <t>2 02 02220 03 0007 151</t>
  </si>
  <si>
    <t>Субвенция на выполнение областных полномочий по приобретению жилья для детей-сирот и детей, оставшихся без попечения родителей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</si>
  <si>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</si>
  <si>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</si>
  <si>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</si>
  <si>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</si>
  <si>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</si>
  <si>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</si>
  <si>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1 05 03010 01 0000 110</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</si>
  <si>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</si>
  <si>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</si>
  <si>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</si>
  <si>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ЗАДОЛЖЕННОСТЬ И ПЕРЕРАСЧЕТЫ ПО ОТМЕНЕННЫМ НАЛОГАМ, СБОРАМ И ИНЫМ ОБЯЗАТЕЛЬНЫМ ПЛАТЕЖАМ</t>
  </si>
  <si>
    <t>1 11 05011 03 0000 120</t>
  </si>
  <si>
    <t>1 11 05012 03 0000 120</t>
  </si>
  <si>
    <t>1 11 05013 03 0000 120</t>
  </si>
  <si>
    <t>1 11 05014 03 0000 120</t>
  </si>
  <si>
    <t>1 12 04000 00 0000 120</t>
  </si>
  <si>
    <t>Платежи за пользование лесным фондом</t>
  </si>
  <si>
    <t>2 02 01010 03 0000 151</t>
  </si>
  <si>
    <t>Дотация на приобретение топлива для предприятий жилищно-коммунального хозяйства</t>
  </si>
  <si>
    <t>2 02 01070 03 0000 151</t>
  </si>
  <si>
    <t>Дотации бюджетам на поддержку мер по обеспечению сбалансированности бюджетов</t>
  </si>
  <si>
    <t>Дотация на погашение кредиторской задолженности за топливно-энергитические ресурсы</t>
  </si>
  <si>
    <t>2 02 01102 03 0001 151</t>
  </si>
  <si>
    <t>2 02 01102 03 0003 151</t>
  </si>
  <si>
    <t>Средства, получаемые на компенсацию дополнительных расходов, возникающих в результате решений, принятых органами власти другого уровня</t>
  </si>
  <si>
    <t>2 02 03030 03 0000 151</t>
  </si>
  <si>
    <t>2 02 03000 00 0000 151</t>
  </si>
  <si>
    <t>Средства местного бюджета,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</si>
  <si>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1 14 02033 03 0000 410</t>
  </si>
  <si>
    <t>Доходы от реализации иного имущества,находящегося в муниципальной собственности (в части реализации основных средств по указанному имуществу)</t>
  </si>
  <si>
    <t>1 14 02033 03 0000 440</t>
  </si>
  <si>
    <t>Доходы от реализации иного имущества,находящегося в муниципальной собственности (в части реализации материальных запасов по указанному имуществу)</t>
  </si>
  <si>
    <t>1 17 02000 03 0000 120</t>
  </si>
  <si>
    <t>Возмещение потерь сельскохозяйственного производства, связанных с изъятием сельскохозяйственных угодий</t>
  </si>
  <si>
    <t xml:space="preserve">Субвенции на оплату жилищно-коммунальных услуг  по отдельным категориям граждан </t>
  </si>
  <si>
    <t>Субвенция на выполнение областных полномочий по оказанию государственной социальной помощи</t>
  </si>
  <si>
    <t>Субвенция на выполнение областных полномочий по поддержке развития личных подсобных хозяйств</t>
  </si>
  <si>
    <t>Субвенция на реализацию льгот лицам, работавшим в тылу</t>
  </si>
  <si>
    <t>2 02 02120 03 0000 151</t>
  </si>
  <si>
    <t>2 02 02080 03 0000 151</t>
  </si>
  <si>
    <t>Субвенция на социальную поддержку гражданам, награждённым знаком "Почётный донор России"</t>
  </si>
  <si>
    <t>2 02 02110 03 0000 151</t>
  </si>
  <si>
    <t>2 02 02220 03 0022  151</t>
  </si>
  <si>
    <t>2 02 02220 03 0023 151</t>
  </si>
  <si>
    <t>2 02 02131 03 0000 151</t>
  </si>
  <si>
    <t>2 02 02132 03 0000 151</t>
  </si>
  <si>
    <t>Субвенция на погашение задолженности по обязательствам, вытекающим из Закона РФ "О донорстве крови и её компонентах"</t>
  </si>
  <si>
    <t>Субвенция на погашение кредиторской задолженности за 2004 год по Закону "О реабилитированных жертвах политических репрессий"</t>
  </si>
  <si>
    <t>Субсидии на поддержку администраций сельсоветов и посёлков</t>
  </si>
  <si>
    <t>2 02 04120 03 0001 151</t>
  </si>
  <si>
    <t>2 02 04120 03 0002 151</t>
  </si>
  <si>
    <t>Субсидии на региональные целевые программы</t>
  </si>
  <si>
    <t>Субвенция на выплату денежной компенсации расходов на санаторно-курортное лечение за 2003-2004гг .ветеранов труда</t>
  </si>
  <si>
    <t xml:space="preserve">                            к  решению Думы Новгородского</t>
  </si>
  <si>
    <t xml:space="preserve">                            муниципального района</t>
  </si>
  <si>
    <t xml:space="preserve">                            от                    №</t>
  </si>
  <si>
    <t>1 01 02030 01 0000 110</t>
  </si>
  <si>
    <t xml:space="preserve"> </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</si>
  <si>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</si>
  <si>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</si>
  <si>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 xml:space="preserve">             тыс.руб.</t>
  </si>
  <si>
    <t>2 02 01003 10 0000 151</t>
  </si>
  <si>
    <t>Дотации бюджетам поселений на поддержку мер по обеспечению сбалансированности бюджетов</t>
  </si>
  <si>
    <t>поселения "О бюджете</t>
  </si>
  <si>
    <t>Субсидии на реализацию мероприятий по ОЦП (Газификация Новгородской области на 2009-2013 гг)</t>
  </si>
  <si>
    <t>2 02 02771 10 8102 151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</si>
  <si>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</si>
  <si>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</si>
  <si>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</si>
  <si>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</si>
  <si>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(инженекторных)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</si>
  <si>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</si>
  <si>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</si>
  <si>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субъектов Российской Федерации и муниципальных образований (межбюджетные субсидии)</t>
  </si>
  <si>
    <t xml:space="preserve">                                   к Решению Совета депутатов</t>
  </si>
  <si>
    <t>1 01 02010 01 0000110</t>
  </si>
  <si>
    <t>1 03 02230 01 0000110</t>
  </si>
  <si>
    <t>1 03 02240 01 0000110</t>
  </si>
  <si>
    <t>1 03 02250 01 0000110</t>
  </si>
  <si>
    <t>1 03 02260 01 0000110</t>
  </si>
  <si>
    <t>1 05 00000 00 0000000</t>
  </si>
  <si>
    <t>1 05 03010 01 0000110</t>
  </si>
  <si>
    <t xml:space="preserve">1 06 00000 00 0000000 </t>
  </si>
  <si>
    <t>1 06 01030 10 0000110</t>
  </si>
  <si>
    <t>1 06 06000 00 0000110</t>
  </si>
  <si>
    <t>1 06 06033 10 0000110</t>
  </si>
  <si>
    <t>1 06 06043 10 0000110</t>
  </si>
  <si>
    <t>1 08 04020 01 1000110</t>
  </si>
  <si>
    <t>2 02 00000 00 0000000</t>
  </si>
  <si>
    <t xml:space="preserve">                                   Приложение 3</t>
  </si>
  <si>
    <t>2 02 30024 10 7028151</t>
  </si>
  <si>
    <t>2 02 29999 10 7152151</t>
  </si>
  <si>
    <t>2 02 35118 10 0000151</t>
  </si>
  <si>
    <t>2 02 30000 00 0000151</t>
  </si>
  <si>
    <t>2 02 20000 00 0000151</t>
  </si>
  <si>
    <t>2 02 15001 10 0000151</t>
  </si>
  <si>
    <t xml:space="preserve">                             Наименование доходов</t>
  </si>
  <si>
    <t xml:space="preserve">                                                  Борковского сельского </t>
  </si>
  <si>
    <t xml:space="preserve">                                              Борковского  сельского</t>
  </si>
  <si>
    <t>Налоговые и неналоговые доходы</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</si>
  <si>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</si>
  <si>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</si>
  <si>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</si>
  <si>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</si>
  <si>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поселения на 2018 год и на плановый</t>
  </si>
  <si>
    <t>период 2019-2020 годов"</t>
  </si>
  <si>
    <t>Прогноз поступления доходов в бюджет Борковского сельского поселения в 2018 году и на плановый период 2019-2020 годов</t>
  </si>
  <si>
    <t>2 02 40000 00 0000151</t>
  </si>
  <si>
    <t>Иные межбюджетные трансферты</t>
  </si>
  <si>
    <t>2 02 49999 10 7142151</t>
  </si>
  <si>
    <t>Иные межбюджетные трансферты городским и сельским поселениям области на частичную компенсацию дополнительных расходов на повышение оплаты труда работников бюджетной сферы</t>
  </si>
  <si>
    <t>Субвенции бюджетам сельских поселений на возмещение затрат по содержанию штатных единиц, осуществляющих переданные отдельные государственные полномочия области</t>
  </si>
  <si>
    <t>Налоги на прибыль, доходы</t>
  </si>
  <si>
    <t>Субвенции бюджетам сельских поселений на осуществление государственных полномочий по первичному воинскому учёту на территориях, где отсутствуют военные комиссариаты</t>
  </si>
  <si>
    <t>Субсидия бюджетам сельских поселений на формирование муниципальных дорожных фондов</t>
  </si>
  <si>
    <t xml:space="preserve">                                   от 19.12.2017 №35 </t>
  </si>
  <si>
    <t>Дотации бюджетам сельских поселений на выравнивание бюджетной обеспеченности поселений</t>
  </si>
  <si>
    <t>2 02 25555 10 0000151</t>
  </si>
  <si>
    <t>Субсидия бюджетам сельских поселений поддержку государственных программ субъектов Российской Федерации и муниципальных программ формирования современной городской среды</t>
  </si>
  <si>
    <t>1 03 02000 01 0000110</t>
  </si>
  <si>
    <t>Акцизы по подакцизным товарам (продукции), производимым на территории Российской Федерации</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</si>
</sst>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FC19]d\ mmmm\ yyyy\ &quot;г.&quot;"/>
  </numFmts>
  <fonts count="54">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
      <sz val="11"/>
      <name val="Times New Roman"/>
      <family val="1"/>
    </font>
    <font>
      <sz val="12"/>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5"/>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5"/>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5"/>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5"/>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1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76" fontId="6" fillId="0" borderId="0" xfId="0" applyNumberFormat="1" applyFont="1" applyAlignment="1">
      <alignment horizontal="right" wrapText="1"/>
    </xf>
    <xf numFmtId="176" fontId="7" fillId="0" borderId="0" xfId="0" applyNumberFormat="1" applyFont="1" applyAlignment="1">
      <alignment horizontal="righ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justify"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4" fillId="0" borderId="13" xfId="0" applyFont="1" applyBorder="1" applyAlignment="1">
      <alignment horizontal="center" wrapText="1"/>
    </xf>
    <xf numFmtId="0" fontId="5" fillId="0" borderId="13" xfId="0" applyFont="1" applyBorder="1" applyAlignment="1">
      <alignment horizontal="center" wrapText="1"/>
    </xf>
    <xf numFmtId="176" fontId="0" fillId="0" borderId="0" xfId="0" applyNumberFormat="1" applyAlignment="1">
      <alignment/>
    </xf>
    <xf numFmtId="176" fontId="1" fillId="0" borderId="0" xfId="0" applyNumberFormat="1" applyFont="1" applyAlignment="1">
      <alignment horizontal="right" wrapText="1"/>
    </xf>
    <xf numFmtId="176" fontId="10" fillId="0" borderId="0" xfId="0" applyNumberFormat="1" applyFont="1" applyAlignment="1">
      <alignment/>
    </xf>
    <xf numFmtId="176" fontId="11" fillId="0" borderId="0" xfId="0" applyNumberFormat="1" applyFont="1" applyAlignment="1">
      <alignment/>
    </xf>
    <xf numFmtId="0" fontId="7" fillId="0" borderId="0" xfId="0" applyFont="1" applyAlignment="1">
      <alignment horizontal="justify" wrapText="1"/>
    </xf>
    <xf numFmtId="176" fontId="7" fillId="0" borderId="0" xfId="0" applyNumberFormat="1" applyFont="1" applyBorder="1" applyAlignment="1">
      <alignment horizontal="right" wrapText="1"/>
    </xf>
    <xf numFmtId="0" fontId="1" fillId="0" borderId="0" xfId="0" applyFont="1" applyAlignment="1">
      <alignment horizontal="left"/>
    </xf>
    <xf numFmtId="176" fontId="11" fillId="0" borderId="0" xfId="0" applyNumberFormat="1" applyFont="1" applyBorder="1" applyAlignment="1">
      <alignment/>
    </xf>
    <xf numFmtId="0" fontId="1" fillId="0" borderId="0" xfId="0" applyFont="1" applyAlignment="1">
      <alignment wrapText="1"/>
    </xf>
    <xf numFmtId="176"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4" fontId="0" fillId="0" borderId="0" xfId="0" applyNumberFormat="1" applyAlignment="1">
      <alignment/>
    </xf>
    <xf numFmtId="0" fontId="13" fillId="0" borderId="0" xfId="0" applyFont="1" applyAlignment="1">
      <alignment/>
    </xf>
    <xf numFmtId="0" fontId="1" fillId="0" borderId="11" xfId="0" applyFont="1" applyBorder="1" applyAlignment="1">
      <alignment wrapText="1"/>
    </xf>
    <xf numFmtId="0" fontId="1" fillId="0" borderId="14" xfId="0" applyFont="1" applyBorder="1" applyAlignment="1">
      <alignment horizontal="center" wrapText="1"/>
    </xf>
    <xf numFmtId="0" fontId="5" fillId="0" borderId="14" xfId="0" applyFont="1" applyBorder="1" applyAlignment="1">
      <alignment horizontal="center" wrapText="1"/>
    </xf>
    <xf numFmtId="0" fontId="1" fillId="0" borderId="13" xfId="0" applyFont="1" applyBorder="1" applyAlignment="1">
      <alignment/>
    </xf>
    <xf numFmtId="0" fontId="3" fillId="0" borderId="13" xfId="0" applyFont="1" applyBorder="1" applyAlignment="1">
      <alignment horizontal="center" vertical="top" wrapText="1"/>
    </xf>
    <xf numFmtId="4" fontId="6" fillId="0" borderId="13" xfId="0" applyNumberFormat="1" applyFont="1" applyBorder="1" applyAlignment="1">
      <alignment horizontal="right" wrapText="1"/>
    </xf>
    <xf numFmtId="4" fontId="7" fillId="0" borderId="13" xfId="0" applyNumberFormat="1" applyFont="1" applyBorder="1" applyAlignment="1">
      <alignment horizontal="right" wrapText="1"/>
    </xf>
    <xf numFmtId="176" fontId="7" fillId="0" borderId="13" xfId="0" applyNumberFormat="1" applyFont="1" applyBorder="1" applyAlignment="1">
      <alignment horizontal="right" wrapText="1"/>
    </xf>
    <xf numFmtId="4" fontId="10" fillId="0" borderId="13" xfId="0" applyNumberFormat="1" applyFont="1" applyBorder="1" applyAlignment="1">
      <alignment/>
    </xf>
    <xf numFmtId="4" fontId="10" fillId="0" borderId="13" xfId="0" applyNumberFormat="1" applyFont="1" applyBorder="1" applyAlignment="1">
      <alignment/>
    </xf>
    <xf numFmtId="4" fontId="11" fillId="0" borderId="13" xfId="0" applyNumberFormat="1" applyFont="1" applyBorder="1" applyAlignment="1">
      <alignment/>
    </xf>
    <xf numFmtId="4" fontId="11" fillId="0" borderId="13" xfId="0" applyNumberFormat="1" applyFont="1" applyBorder="1" applyAlignment="1">
      <alignment/>
    </xf>
    <xf numFmtId="0" fontId="2" fillId="0" borderId="13" xfId="0" applyFont="1" applyBorder="1" applyAlignment="1">
      <alignment/>
    </xf>
    <xf numFmtId="2" fontId="1" fillId="0" borderId="13" xfId="0" applyNumberFormat="1" applyFont="1" applyBorder="1" applyAlignment="1">
      <alignment/>
    </xf>
    <xf numFmtId="2" fontId="2" fillId="0" borderId="13" xfId="0" applyNumberFormat="1" applyFont="1" applyBorder="1" applyAlignment="1">
      <alignment/>
    </xf>
    <xf numFmtId="2" fontId="2" fillId="0" borderId="0" xfId="0" applyNumberFormat="1" applyFont="1" applyAlignment="1">
      <alignment/>
    </xf>
    <xf numFmtId="4" fontId="7" fillId="0" borderId="13" xfId="0" applyNumberFormat="1" applyFont="1" applyFill="1" applyBorder="1" applyAlignment="1">
      <alignment horizontal="right" wrapText="1"/>
    </xf>
    <xf numFmtId="0" fontId="1" fillId="0" borderId="13" xfId="0" applyFont="1" applyFill="1" applyBorder="1" applyAlignment="1">
      <alignment/>
    </xf>
    <xf numFmtId="2" fontId="7" fillId="0" borderId="13" xfId="0" applyNumberFormat="1" applyFont="1" applyBorder="1" applyAlignment="1">
      <alignment horizontal="right" wrapText="1"/>
    </xf>
    <xf numFmtId="2" fontId="6" fillId="0" borderId="13" xfId="0" applyNumberFormat="1" applyFont="1" applyBorder="1" applyAlignment="1">
      <alignment horizontal="right" wrapText="1"/>
    </xf>
    <xf numFmtId="2" fontId="10" fillId="0" borderId="13" xfId="0" applyNumberFormat="1" applyFont="1" applyBorder="1" applyAlignment="1">
      <alignment/>
    </xf>
    <xf numFmtId="4" fontId="10" fillId="0" borderId="12" xfId="0" applyNumberFormat="1" applyFont="1" applyBorder="1" applyAlignment="1">
      <alignment horizontal="center"/>
    </xf>
    <xf numFmtId="0" fontId="1" fillId="0" borderId="12" xfId="0" applyFont="1" applyBorder="1" applyAlignment="1">
      <alignment horizontal="center"/>
    </xf>
    <xf numFmtId="0" fontId="6" fillId="0" borderId="13" xfId="0" applyFont="1" applyBorder="1" applyAlignment="1">
      <alignment horizontal="left" vertical="top" wrapText="1"/>
    </xf>
    <xf numFmtId="0" fontId="6" fillId="0" borderId="13" xfId="0" applyFont="1" applyBorder="1" applyAlignment="1">
      <alignment vertical="top" wrapText="1"/>
    </xf>
    <xf numFmtId="0" fontId="2" fillId="0" borderId="13" xfId="0" applyFont="1" applyBorder="1" applyAlignment="1">
      <alignment vertical="top" wrapText="1"/>
    </xf>
    <xf numFmtId="0" fontId="6" fillId="0" borderId="13" xfId="0" applyFont="1" applyBorder="1" applyAlignment="1">
      <alignment horizontal="justify" vertical="top"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7" fillId="0" borderId="13" xfId="0" applyFont="1" applyBorder="1" applyAlignment="1">
      <alignment vertical="top" wrapText="1"/>
    </xf>
    <xf numFmtId="0" fontId="8" fillId="0" borderId="13" xfId="0" applyFont="1" applyBorder="1" applyAlignment="1">
      <alignment horizontal="left"/>
    </xf>
    <xf numFmtId="0" fontId="8" fillId="0" borderId="13" xfId="0" applyFont="1" applyBorder="1" applyAlignment="1">
      <alignment/>
    </xf>
    <xf numFmtId="0" fontId="6" fillId="0" borderId="13" xfId="0" applyFont="1" applyBorder="1" applyAlignment="1">
      <alignment horizontal="left" vertical="top" wrapText="1"/>
    </xf>
    <xf numFmtId="0" fontId="6" fillId="0" borderId="13" xfId="0" applyFont="1" applyBorder="1" applyAlignment="1">
      <alignment horizontal="justify" vertical="top" wrapText="1"/>
    </xf>
    <xf numFmtId="0" fontId="7" fillId="0" borderId="13" xfId="0" applyFont="1" applyBorder="1" applyAlignment="1">
      <alignment horizontal="justify" vertical="top" wrapText="1"/>
    </xf>
    <xf numFmtId="0" fontId="6" fillId="0" borderId="0" xfId="0" applyFont="1" applyBorder="1" applyAlignment="1">
      <alignment horizontal="left" vertical="top" wrapText="1"/>
    </xf>
    <xf numFmtId="0" fontId="6" fillId="0" borderId="11" xfId="0" applyFont="1" applyBorder="1" applyAlignment="1">
      <alignment horizontal="justify" vertical="top" wrapText="1"/>
    </xf>
    <xf numFmtId="0" fontId="53" fillId="0" borderId="13" xfId="0" applyFont="1" applyBorder="1" applyAlignment="1">
      <alignment horizontal="justify" vertical="top"/>
    </xf>
    <xf numFmtId="0" fontId="2" fillId="0" borderId="0" xfId="0" applyFont="1" applyAlignment="1">
      <alignment/>
    </xf>
    <xf numFmtId="0" fontId="6" fillId="0" borderId="0" xfId="0" applyFont="1" applyAlignment="1">
      <alignment horizontal="left" vertical="top" wrapText="1"/>
    </xf>
    <xf numFmtId="0" fontId="6" fillId="0" borderId="0" xfId="0" applyFont="1" applyAlignment="1">
      <alignment vertical="top" wrapText="1"/>
    </xf>
    <xf numFmtId="176" fontId="2"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justify" vertical="top" wrapText="1"/>
    </xf>
    <xf numFmtId="176" fontId="7" fillId="0" borderId="0" xfId="0" applyNumberFormat="1" applyFont="1" applyAlignment="1">
      <alignment horizontal="right" wrapText="1"/>
    </xf>
    <xf numFmtId="0" fontId="2" fillId="0" borderId="0" xfId="0" applyFont="1" applyAlignment="1">
      <alignment vertical="top" wrapText="1"/>
    </xf>
    <xf numFmtId="0" fontId="2" fillId="0" borderId="0" xfId="0" applyFont="1" applyAlignment="1">
      <alignment horizontal="center"/>
    </xf>
    <xf numFmtId="176" fontId="6" fillId="0" borderId="0" xfId="0" applyNumberFormat="1" applyFont="1" applyAlignment="1">
      <alignment horizontal="right"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2" fillId="0" borderId="15" xfId="0" applyFont="1" applyBorder="1" applyAlignment="1">
      <alignment horizontal="center"/>
    </xf>
    <xf numFmtId="0" fontId="1" fillId="0" borderId="14" xfId="0" applyFont="1" applyBorder="1" applyAlignment="1">
      <alignment horizontal="center" wrapText="1"/>
    </xf>
    <xf numFmtId="0" fontId="12" fillId="0" borderId="0" xfId="0" applyFont="1" applyAlignment="1">
      <alignment horizontal="right" vertical="top"/>
    </xf>
    <xf numFmtId="0" fontId="9" fillId="0" borderId="0" xfId="0" applyFont="1" applyAlignment="1">
      <alignment horizontal="right" vertical="top"/>
    </xf>
    <xf numFmtId="0" fontId="14" fillId="0" borderId="0" xfId="0" applyFont="1" applyAlignment="1">
      <alignment horizontal="center" wrapText="1"/>
    </xf>
    <xf numFmtId="0" fontId="6" fillId="0" borderId="13" xfId="0" applyFont="1" applyBorder="1" applyAlignment="1">
      <alignment horizontal="left" vertical="top" wrapText="1"/>
    </xf>
    <xf numFmtId="0" fontId="1" fillId="0" borderId="13" xfId="0" applyFont="1" applyBorder="1" applyAlignment="1">
      <alignment horizontal="center" wrapText="1"/>
    </xf>
    <xf numFmtId="2" fontId="2" fillId="0" borderId="13" xfId="0" applyNumberFormat="1" applyFont="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zoomScalePageLayoutView="0" workbookViewId="0" topLeftCell="A1">
      <selection activeCell="A5" sqref="A5"/>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t="s">
        <v>62</v>
      </c>
      <c r="C1" s="22"/>
    </row>
    <row r="2" spans="2:3" ht="15.75">
      <c r="B2" s="21" t="s">
        <v>210</v>
      </c>
      <c r="C2" s="22"/>
    </row>
    <row r="3" spans="2:3" ht="15.75">
      <c r="B3" s="21" t="s">
        <v>211</v>
      </c>
      <c r="C3" s="22"/>
    </row>
    <row r="4" spans="2:3" ht="15.75">
      <c r="B4" s="21" t="s">
        <v>212</v>
      </c>
      <c r="C4" s="22"/>
    </row>
    <row r="5" spans="2:3" ht="15.75">
      <c r="B5" s="21"/>
      <c r="C5" s="22"/>
    </row>
    <row r="6" spans="1:3" ht="16.5">
      <c r="A6" s="1"/>
      <c r="B6" s="23"/>
      <c r="C6" s="23"/>
    </row>
    <row r="7" spans="1:3" ht="16.5">
      <c r="A7" s="98" t="s">
        <v>64</v>
      </c>
      <c r="B7" s="98"/>
      <c r="C7" s="98"/>
    </row>
    <row r="8" ht="12.75">
      <c r="C8" t="s">
        <v>63</v>
      </c>
    </row>
    <row r="9" spans="1:3" ht="16.5">
      <c r="A9" s="26" t="s">
        <v>36</v>
      </c>
      <c r="B9" s="29"/>
      <c r="C9" s="32"/>
    </row>
    <row r="10" spans="1:3" ht="32.25" customHeight="1">
      <c r="A10" s="27" t="s">
        <v>0</v>
      </c>
      <c r="B10" s="30"/>
      <c r="C10" s="27" t="s">
        <v>4</v>
      </c>
    </row>
    <row r="11" spans="1:3" ht="16.5">
      <c r="A11" s="27" t="s">
        <v>1</v>
      </c>
      <c r="B11" s="27" t="s">
        <v>3</v>
      </c>
      <c r="C11" s="33"/>
    </row>
    <row r="12" spans="1:3" ht="16.5">
      <c r="A12" s="28" t="s">
        <v>2</v>
      </c>
      <c r="B12" s="31"/>
      <c r="C12" s="34"/>
    </row>
    <row r="13" spans="1:3" ht="15.75">
      <c r="A13" s="35">
        <v>1</v>
      </c>
      <c r="B13" s="35">
        <v>2</v>
      </c>
      <c r="C13" s="36">
        <v>3</v>
      </c>
    </row>
    <row r="14" spans="1:3" ht="15.75">
      <c r="A14" s="3"/>
      <c r="B14" s="4"/>
      <c r="C14" s="5"/>
    </row>
    <row r="15" spans="1:3" ht="18.75" customHeight="1">
      <c r="A15" s="90" t="s">
        <v>5</v>
      </c>
      <c r="B15" s="91" t="s">
        <v>6</v>
      </c>
      <c r="C15" s="92">
        <v>168471</v>
      </c>
    </row>
    <row r="16" spans="1:3" ht="12.75" hidden="1">
      <c r="A16" s="90"/>
      <c r="B16" s="91"/>
      <c r="C16" s="92"/>
    </row>
    <row r="17" spans="1:3" ht="16.5">
      <c r="A17" s="15" t="s">
        <v>7</v>
      </c>
      <c r="B17" s="7" t="s">
        <v>8</v>
      </c>
      <c r="C17" s="24">
        <v>131600</v>
      </c>
    </row>
    <row r="18" spans="1:3" ht="16.5">
      <c r="A18" s="15" t="s">
        <v>9</v>
      </c>
      <c r="B18" s="8" t="s">
        <v>10</v>
      </c>
      <c r="C18" s="24">
        <v>131600</v>
      </c>
    </row>
    <row r="19" spans="1:3" ht="51.75" customHeight="1">
      <c r="A19" s="12" t="s">
        <v>37</v>
      </c>
      <c r="B19" s="10" t="s">
        <v>11</v>
      </c>
      <c r="C19" s="25">
        <v>400</v>
      </c>
    </row>
    <row r="20" spans="1:3" ht="16.5">
      <c r="A20" s="93" t="s">
        <v>38</v>
      </c>
      <c r="B20" s="94" t="s">
        <v>157</v>
      </c>
      <c r="C20" s="42"/>
    </row>
    <row r="21" spans="1:3" ht="16.5">
      <c r="A21" s="93"/>
      <c r="B21" s="94"/>
      <c r="C21" s="42"/>
    </row>
    <row r="22" spans="1:3" ht="16.5">
      <c r="A22" s="93"/>
      <c r="B22" s="94"/>
      <c r="C22" s="42"/>
    </row>
    <row r="23" spans="1:3" ht="15.75" customHeight="1">
      <c r="A23" s="93"/>
      <c r="B23" s="94"/>
      <c r="C23" s="42">
        <v>131000</v>
      </c>
    </row>
    <row r="24" spans="1:3" ht="16.5" hidden="1">
      <c r="A24" s="93"/>
      <c r="B24" s="94"/>
      <c r="C24" s="25"/>
    </row>
    <row r="25" spans="1:3" ht="16.5" hidden="1">
      <c r="A25" s="93"/>
      <c r="B25" s="94"/>
      <c r="C25" s="25"/>
    </row>
    <row r="26" spans="1:3" ht="16.5" hidden="1">
      <c r="A26" s="93"/>
      <c r="B26" s="94"/>
      <c r="C26" s="25"/>
    </row>
    <row r="27" spans="1:3" ht="16.5" hidden="1">
      <c r="A27" s="93"/>
      <c r="B27" s="94"/>
      <c r="C27" s="25"/>
    </row>
    <row r="28" spans="1:3" ht="16.5" hidden="1">
      <c r="A28" s="93"/>
      <c r="B28" s="94"/>
      <c r="C28" s="25"/>
    </row>
    <row r="29" spans="1:3" ht="87.75" customHeight="1" hidden="1">
      <c r="A29" s="93"/>
      <c r="B29" s="94"/>
      <c r="C29" s="25">
        <v>130900</v>
      </c>
    </row>
    <row r="30" spans="1:3" ht="117.75" customHeight="1">
      <c r="A30" s="12" t="s">
        <v>158</v>
      </c>
      <c r="B30" s="10" t="s">
        <v>159</v>
      </c>
      <c r="C30" s="25">
        <v>130900</v>
      </c>
    </row>
    <row r="31" spans="1:3" ht="16.5">
      <c r="A31" s="93" t="s">
        <v>160</v>
      </c>
      <c r="B31" s="94" t="s">
        <v>161</v>
      </c>
      <c r="C31" s="25"/>
    </row>
    <row r="32" spans="1:3" ht="16.5">
      <c r="A32" s="93"/>
      <c r="B32" s="94"/>
      <c r="C32" s="25"/>
    </row>
    <row r="33" spans="1:3" ht="16.5">
      <c r="A33" s="93"/>
      <c r="B33" s="94"/>
      <c r="C33" s="25"/>
    </row>
    <row r="34" spans="1:3" ht="72" customHeight="1">
      <c r="A34" s="93"/>
      <c r="B34" s="94"/>
      <c r="C34" s="25">
        <v>100</v>
      </c>
    </row>
    <row r="35" spans="1:3" ht="267" customHeight="1">
      <c r="A35" s="12" t="s">
        <v>65</v>
      </c>
      <c r="B35" s="10" t="s">
        <v>162</v>
      </c>
      <c r="C35" s="25">
        <v>200</v>
      </c>
    </row>
    <row r="36" spans="1:3" ht="16.5">
      <c r="A36" s="90" t="s">
        <v>12</v>
      </c>
      <c r="B36" s="95" t="s">
        <v>13</v>
      </c>
      <c r="C36" s="24"/>
    </row>
    <row r="37" spans="1:3" ht="16.5">
      <c r="A37" s="90"/>
      <c r="B37" s="95"/>
      <c r="C37" s="24"/>
    </row>
    <row r="38" spans="1:3" ht="16.5" customHeight="1">
      <c r="A38" s="90"/>
      <c r="B38" s="95"/>
      <c r="C38" s="24">
        <v>700</v>
      </c>
    </row>
    <row r="39" spans="1:3" ht="26.25" customHeight="1">
      <c r="A39" s="90" t="s">
        <v>14</v>
      </c>
      <c r="B39" s="95" t="s">
        <v>15</v>
      </c>
      <c r="C39" s="24"/>
    </row>
    <row r="40" spans="1:3" ht="12.75" customHeight="1">
      <c r="A40" s="90"/>
      <c r="B40" s="95"/>
      <c r="C40" s="24">
        <v>700</v>
      </c>
    </row>
    <row r="41" spans="1:3" ht="69" customHeight="1">
      <c r="A41" s="15" t="s">
        <v>39</v>
      </c>
      <c r="B41" s="8" t="s">
        <v>16</v>
      </c>
      <c r="C41" s="24">
        <v>700</v>
      </c>
    </row>
    <row r="42" spans="1:3" ht="69.75" customHeight="1">
      <c r="A42" s="12" t="s">
        <v>40</v>
      </c>
      <c r="B42" s="10" t="s">
        <v>17</v>
      </c>
      <c r="C42" s="25">
        <v>500</v>
      </c>
    </row>
    <row r="43" spans="1:3" ht="69" customHeight="1">
      <c r="A43" s="12" t="s">
        <v>41</v>
      </c>
      <c r="B43" s="10" t="s">
        <v>18</v>
      </c>
      <c r="C43" s="25">
        <v>200</v>
      </c>
    </row>
    <row r="44" spans="1:3" ht="36.75" customHeight="1">
      <c r="A44" s="15" t="s">
        <v>66</v>
      </c>
      <c r="B44" s="6" t="s">
        <v>67</v>
      </c>
      <c r="C44" s="24">
        <v>11760</v>
      </c>
    </row>
    <row r="45" spans="1:3" ht="35.25" customHeight="1">
      <c r="A45" s="12" t="s">
        <v>68</v>
      </c>
      <c r="B45" s="9" t="s">
        <v>69</v>
      </c>
      <c r="C45" s="46">
        <v>10700</v>
      </c>
    </row>
    <row r="46" spans="1:3" ht="16.5">
      <c r="A46" s="12" t="s">
        <v>70</v>
      </c>
      <c r="B46" s="9" t="s">
        <v>71</v>
      </c>
      <c r="C46" s="24">
        <v>1060</v>
      </c>
    </row>
    <row r="47" spans="1:3" ht="64.5" customHeight="1">
      <c r="A47" s="12" t="s">
        <v>163</v>
      </c>
      <c r="B47" s="9" t="s">
        <v>164</v>
      </c>
      <c r="C47" s="25">
        <v>1060</v>
      </c>
    </row>
    <row r="48" spans="1:3" ht="33">
      <c r="A48" s="12" t="s">
        <v>72</v>
      </c>
      <c r="B48" s="9" t="s">
        <v>73</v>
      </c>
      <c r="C48" s="25">
        <v>1000</v>
      </c>
    </row>
    <row r="49" spans="1:3" ht="49.5">
      <c r="A49" s="12" t="s">
        <v>74</v>
      </c>
      <c r="B49" s="9" t="s">
        <v>75</v>
      </c>
      <c r="C49" s="25">
        <v>60</v>
      </c>
    </row>
    <row r="50" spans="1:3" ht="16.5">
      <c r="A50" s="15" t="s">
        <v>42</v>
      </c>
      <c r="B50" s="8" t="s">
        <v>19</v>
      </c>
      <c r="C50" s="24">
        <v>9228</v>
      </c>
    </row>
    <row r="51" spans="1:3" ht="16.5">
      <c r="A51" s="12" t="s">
        <v>76</v>
      </c>
      <c r="B51" s="10" t="s">
        <v>77</v>
      </c>
      <c r="C51" s="25">
        <v>1600</v>
      </c>
    </row>
    <row r="52" spans="1:3" ht="19.5" customHeight="1">
      <c r="A52" s="93" t="s">
        <v>78</v>
      </c>
      <c r="B52" s="94" t="s">
        <v>79</v>
      </c>
      <c r="C52" s="96">
        <v>28</v>
      </c>
    </row>
    <row r="53" spans="1:3" ht="22.5" customHeight="1" hidden="1">
      <c r="A53" s="93"/>
      <c r="B53" s="94"/>
      <c r="C53" s="96"/>
    </row>
    <row r="54" spans="1:3" ht="20.25" customHeight="1">
      <c r="A54" s="12" t="s">
        <v>80</v>
      </c>
      <c r="B54" s="10" t="s">
        <v>81</v>
      </c>
      <c r="C54" s="25">
        <v>7600</v>
      </c>
    </row>
    <row r="55" spans="1:3" ht="49.5">
      <c r="A55" s="15" t="s">
        <v>82</v>
      </c>
      <c r="B55" s="8" t="s">
        <v>83</v>
      </c>
      <c r="C55" s="24">
        <v>1140</v>
      </c>
    </row>
    <row r="56" spans="1:3" ht="16.5">
      <c r="A56" s="12" t="s">
        <v>84</v>
      </c>
      <c r="B56" s="10" t="s">
        <v>85</v>
      </c>
      <c r="C56" s="25">
        <v>1140</v>
      </c>
    </row>
    <row r="57" spans="1:3" ht="33">
      <c r="A57" s="12" t="s">
        <v>86</v>
      </c>
      <c r="B57" s="10" t="s">
        <v>87</v>
      </c>
      <c r="C57" s="25">
        <v>1140</v>
      </c>
    </row>
    <row r="58" spans="1:3" ht="16.5">
      <c r="A58" s="15" t="s">
        <v>88</v>
      </c>
      <c r="B58" s="8" t="s">
        <v>89</v>
      </c>
      <c r="C58" s="24">
        <v>2579</v>
      </c>
    </row>
    <row r="59" spans="1:3" ht="33">
      <c r="A59" s="12" t="s">
        <v>90</v>
      </c>
      <c r="B59" s="10" t="s">
        <v>91</v>
      </c>
      <c r="C59" s="25">
        <v>600</v>
      </c>
    </row>
    <row r="60" spans="1:3" ht="82.5">
      <c r="A60" s="12" t="s">
        <v>92</v>
      </c>
      <c r="B60" s="10" t="s">
        <v>93</v>
      </c>
      <c r="C60" s="25">
        <v>600</v>
      </c>
    </row>
    <row r="61" spans="1:3" ht="49.5">
      <c r="A61" s="12" t="s">
        <v>94</v>
      </c>
      <c r="B61" s="10" t="s">
        <v>95</v>
      </c>
      <c r="C61" s="25">
        <v>1700</v>
      </c>
    </row>
    <row r="62" spans="1:3" ht="83.25" customHeight="1">
      <c r="A62" s="12" t="s">
        <v>165</v>
      </c>
      <c r="B62" s="10" t="s">
        <v>166</v>
      </c>
      <c r="C62" s="25">
        <v>279</v>
      </c>
    </row>
    <row r="63" spans="1:3" ht="50.25" customHeight="1">
      <c r="A63" s="15" t="s">
        <v>43</v>
      </c>
      <c r="B63" s="11" t="s">
        <v>167</v>
      </c>
      <c r="C63" s="24">
        <v>774</v>
      </c>
    </row>
    <row r="64" spans="1:3" ht="49.5">
      <c r="A64" s="12" t="s">
        <v>96</v>
      </c>
      <c r="B64" s="12" t="s">
        <v>97</v>
      </c>
      <c r="C64" s="25">
        <v>690</v>
      </c>
    </row>
    <row r="65" spans="1:3" ht="33">
      <c r="A65" s="12" t="s">
        <v>118</v>
      </c>
      <c r="B65" s="12" t="s">
        <v>119</v>
      </c>
      <c r="C65" s="25">
        <v>84</v>
      </c>
    </row>
    <row r="66" spans="1:3" ht="49.5">
      <c r="A66" s="12" t="s">
        <v>117</v>
      </c>
      <c r="B66" s="12" t="s">
        <v>120</v>
      </c>
      <c r="C66" s="25">
        <v>30</v>
      </c>
    </row>
    <row r="67" spans="1:3" ht="16.5">
      <c r="A67" s="12" t="s">
        <v>121</v>
      </c>
      <c r="B67" s="12" t="s">
        <v>122</v>
      </c>
      <c r="C67" s="25">
        <v>54</v>
      </c>
    </row>
    <row r="68" spans="1:3" ht="16.5">
      <c r="A68" s="90" t="s">
        <v>20</v>
      </c>
      <c r="B68" s="95" t="s">
        <v>21</v>
      </c>
      <c r="C68" s="24"/>
    </row>
    <row r="69" spans="1:3" ht="12.75">
      <c r="A69" s="90"/>
      <c r="B69" s="95"/>
      <c r="C69" s="37"/>
    </row>
    <row r="70" spans="1:3" ht="21" customHeight="1">
      <c r="A70" s="90"/>
      <c r="B70" s="95"/>
      <c r="C70" s="24">
        <v>6680</v>
      </c>
    </row>
    <row r="71" spans="1:3" ht="55.5" customHeight="1">
      <c r="A71" s="12" t="s">
        <v>100</v>
      </c>
      <c r="B71" s="10" t="s">
        <v>101</v>
      </c>
      <c r="C71" s="25">
        <v>20</v>
      </c>
    </row>
    <row r="72" spans="1:3" ht="16.5">
      <c r="A72" s="93" t="s">
        <v>98</v>
      </c>
      <c r="B72" s="94" t="s">
        <v>99</v>
      </c>
      <c r="C72" s="25"/>
    </row>
    <row r="73" spans="1:3" ht="20.25" customHeight="1">
      <c r="A73" s="93"/>
      <c r="B73" s="94"/>
      <c r="C73" s="25">
        <v>20</v>
      </c>
    </row>
    <row r="74" spans="1:3" ht="33.75" customHeight="1">
      <c r="A74" s="12" t="s">
        <v>102</v>
      </c>
      <c r="B74" s="41" t="s">
        <v>103</v>
      </c>
      <c r="C74" s="25">
        <v>6660</v>
      </c>
    </row>
    <row r="75" spans="1:3" ht="80.25" customHeight="1">
      <c r="A75" s="12" t="s">
        <v>104</v>
      </c>
      <c r="B75" s="41" t="s">
        <v>105</v>
      </c>
      <c r="C75" s="25">
        <v>5860</v>
      </c>
    </row>
    <row r="76" spans="1:3" ht="65.25" customHeight="1">
      <c r="A76" s="12" t="s">
        <v>168</v>
      </c>
      <c r="B76" s="41" t="s">
        <v>106</v>
      </c>
      <c r="C76" s="25">
        <v>500</v>
      </c>
    </row>
    <row r="77" spans="1:3" ht="16.5">
      <c r="A77" s="93" t="s">
        <v>169</v>
      </c>
      <c r="B77" s="94" t="s">
        <v>22</v>
      </c>
      <c r="C77" s="38"/>
    </row>
    <row r="78" spans="1:3" ht="53.25" customHeight="1">
      <c r="A78" s="93"/>
      <c r="B78" s="94"/>
      <c r="C78" s="38">
        <v>840</v>
      </c>
    </row>
    <row r="79" spans="1:3" ht="16.5">
      <c r="A79" s="93" t="s">
        <v>170</v>
      </c>
      <c r="B79" s="94" t="s">
        <v>107</v>
      </c>
      <c r="C79" s="25"/>
    </row>
    <row r="80" spans="1:3" ht="51.75" customHeight="1">
      <c r="A80" s="93"/>
      <c r="B80" s="94"/>
      <c r="C80" s="38">
        <v>1160</v>
      </c>
    </row>
    <row r="81" spans="1:3" ht="67.5" customHeight="1">
      <c r="A81" s="12" t="s">
        <v>171</v>
      </c>
      <c r="B81" s="10" t="s">
        <v>108</v>
      </c>
      <c r="C81" s="38">
        <v>3360</v>
      </c>
    </row>
    <row r="82" spans="1:3" ht="85.5" customHeight="1">
      <c r="A82" s="12" t="s">
        <v>109</v>
      </c>
      <c r="B82" s="10" t="s">
        <v>110</v>
      </c>
      <c r="C82" s="38">
        <v>800</v>
      </c>
    </row>
    <row r="83" spans="1:3" ht="16.5">
      <c r="A83" s="90" t="s">
        <v>23</v>
      </c>
      <c r="B83" s="97" t="s">
        <v>24</v>
      </c>
      <c r="C83" s="24"/>
    </row>
    <row r="84" spans="1:3" ht="25.5" customHeight="1">
      <c r="A84" s="90"/>
      <c r="B84" s="97"/>
      <c r="C84" s="24">
        <f>C85+C88</f>
        <v>2370</v>
      </c>
    </row>
    <row r="85" spans="1:3" ht="22.5" customHeight="1">
      <c r="A85" s="93" t="s">
        <v>25</v>
      </c>
      <c r="B85" s="94" t="s">
        <v>26</v>
      </c>
      <c r="C85" s="25">
        <v>387</v>
      </c>
    </row>
    <row r="86" spans="1:3" ht="2.25" customHeight="1">
      <c r="A86" s="93"/>
      <c r="B86" s="94"/>
      <c r="C86" s="25"/>
    </row>
    <row r="87" spans="1:3" ht="0.75" customHeight="1">
      <c r="A87" s="12"/>
      <c r="B87" s="10"/>
      <c r="C87" s="25"/>
    </row>
    <row r="88" spans="1:3" ht="22.5" customHeight="1">
      <c r="A88" s="12" t="s">
        <v>172</v>
      </c>
      <c r="B88" s="10" t="s">
        <v>173</v>
      </c>
      <c r="C88" s="25">
        <v>1983</v>
      </c>
    </row>
    <row r="89" spans="1:3" ht="27.75" customHeight="1">
      <c r="A89" s="93" t="s">
        <v>44</v>
      </c>
      <c r="B89" s="94" t="s">
        <v>27</v>
      </c>
      <c r="C89" s="25"/>
    </row>
    <row r="90" spans="1:3" ht="23.25" customHeight="1">
      <c r="A90" s="93"/>
      <c r="B90" s="94"/>
      <c r="C90" s="25">
        <v>1883</v>
      </c>
    </row>
    <row r="91" spans="1:3" ht="33">
      <c r="A91" s="12" t="s">
        <v>111</v>
      </c>
      <c r="B91" s="10" t="s">
        <v>112</v>
      </c>
      <c r="C91" s="25">
        <v>1083</v>
      </c>
    </row>
    <row r="92" spans="1:3" ht="49.5">
      <c r="A92" s="12" t="s">
        <v>113</v>
      </c>
      <c r="B92" s="10" t="s">
        <v>114</v>
      </c>
      <c r="C92" s="25">
        <v>800</v>
      </c>
    </row>
    <row r="93" spans="1:3" ht="33">
      <c r="A93" s="12" t="s">
        <v>115</v>
      </c>
      <c r="B93" s="10" t="s">
        <v>116</v>
      </c>
      <c r="C93" s="25">
        <v>100</v>
      </c>
    </row>
    <row r="94" spans="1:3" ht="16.5">
      <c r="A94" s="90" t="s">
        <v>28</v>
      </c>
      <c r="B94" s="95" t="s">
        <v>29</v>
      </c>
      <c r="C94" s="24"/>
    </row>
    <row r="95" spans="1:3" ht="19.5" customHeight="1">
      <c r="A95" s="90"/>
      <c r="B95" s="95"/>
      <c r="C95" s="24">
        <v>200</v>
      </c>
    </row>
    <row r="96" spans="1:3" ht="51" customHeight="1">
      <c r="A96" s="12" t="s">
        <v>185</v>
      </c>
      <c r="B96" s="10" t="s">
        <v>186</v>
      </c>
      <c r="C96" s="25">
        <v>200</v>
      </c>
    </row>
    <row r="97" spans="1:3" ht="51" customHeight="1">
      <c r="A97" s="12" t="s">
        <v>187</v>
      </c>
      <c r="B97" s="10" t="s">
        <v>188</v>
      </c>
      <c r="C97" s="25"/>
    </row>
    <row r="98" spans="1:3" ht="19.5" customHeight="1">
      <c r="A98" s="90" t="s">
        <v>30</v>
      </c>
      <c r="B98" s="95" t="s">
        <v>31</v>
      </c>
      <c r="C98" s="99">
        <v>200</v>
      </c>
    </row>
    <row r="99" spans="1:3" ht="19.5" customHeight="1" hidden="1">
      <c r="A99" s="90"/>
      <c r="B99" s="95"/>
      <c r="C99" s="99"/>
    </row>
    <row r="100" spans="1:3" ht="17.25" customHeight="1">
      <c r="A100" s="15" t="s">
        <v>32</v>
      </c>
      <c r="B100" s="8" t="s">
        <v>33</v>
      </c>
      <c r="C100" s="24">
        <v>1085</v>
      </c>
    </row>
    <row r="101" spans="1:3" ht="16.5" customHeight="1">
      <c r="A101" s="15"/>
      <c r="B101" s="8"/>
      <c r="C101" s="24"/>
    </row>
    <row r="102" spans="1:3" ht="18.75" customHeight="1">
      <c r="A102" s="15" t="s">
        <v>34</v>
      </c>
      <c r="B102" s="8" t="s">
        <v>35</v>
      </c>
      <c r="C102" s="24">
        <v>155</v>
      </c>
    </row>
    <row r="103" spans="1:3" ht="16.5">
      <c r="A103" s="15"/>
      <c r="B103" s="8"/>
      <c r="C103" s="24"/>
    </row>
    <row r="104" spans="1:3" ht="49.5">
      <c r="A104" s="12" t="s">
        <v>189</v>
      </c>
      <c r="B104" s="10" t="s">
        <v>190</v>
      </c>
      <c r="C104" s="38">
        <v>155</v>
      </c>
    </row>
    <row r="105" spans="1:3" ht="16.5">
      <c r="A105" s="12"/>
      <c r="B105" s="10"/>
      <c r="C105" s="38"/>
    </row>
    <row r="106" spans="1:3" ht="21.75" customHeight="1">
      <c r="A106" s="17" t="s">
        <v>45</v>
      </c>
      <c r="B106" s="18" t="s">
        <v>46</v>
      </c>
      <c r="C106" s="47">
        <v>254913.48</v>
      </c>
    </row>
    <row r="107" spans="1:3" ht="16.5">
      <c r="A107" s="19"/>
      <c r="B107" s="20"/>
      <c r="C107" s="37"/>
    </row>
    <row r="108" spans="1:3" ht="54" customHeight="1">
      <c r="A108" s="17" t="s">
        <v>50</v>
      </c>
      <c r="B108" s="18" t="s">
        <v>51</v>
      </c>
      <c r="C108" s="47">
        <v>254913.48</v>
      </c>
    </row>
    <row r="109" spans="1:3" ht="33">
      <c r="A109" s="17" t="s">
        <v>47</v>
      </c>
      <c r="B109" s="18" t="s">
        <v>48</v>
      </c>
      <c r="C109" s="47">
        <v>71564.7</v>
      </c>
    </row>
    <row r="110" spans="1:3" ht="33">
      <c r="A110" s="13" t="s">
        <v>174</v>
      </c>
      <c r="B110" s="14" t="s">
        <v>49</v>
      </c>
      <c r="C110" s="48">
        <v>21229</v>
      </c>
    </row>
    <row r="111" spans="1:3" ht="33">
      <c r="A111" s="13" t="s">
        <v>179</v>
      </c>
      <c r="B111" s="14" t="s">
        <v>175</v>
      </c>
      <c r="C111" s="40">
        <v>5116</v>
      </c>
    </row>
    <row r="112" spans="1:3" ht="16.5" hidden="1">
      <c r="A112" s="17" t="s">
        <v>52</v>
      </c>
      <c r="B112" s="18" t="s">
        <v>53</v>
      </c>
      <c r="C112" s="40">
        <f>C113</f>
        <v>0</v>
      </c>
    </row>
    <row r="113" spans="1:3" ht="33" hidden="1">
      <c r="A113" s="13" t="s">
        <v>54</v>
      </c>
      <c r="B113" s="14" t="s">
        <v>55</v>
      </c>
      <c r="C113" s="40"/>
    </row>
    <row r="114" spans="1:3" ht="16.5" hidden="1">
      <c r="A114" s="16"/>
      <c r="C114" s="40"/>
    </row>
    <row r="115" spans="1:3" ht="33" customHeight="1">
      <c r="A115" s="43" t="s">
        <v>176</v>
      </c>
      <c r="B115" s="45" t="s">
        <v>177</v>
      </c>
      <c r="C115" s="44">
        <v>17021.7</v>
      </c>
    </row>
    <row r="116" spans="1:3" ht="33" customHeight="1">
      <c r="A116" s="43" t="s">
        <v>180</v>
      </c>
      <c r="B116" s="45" t="s">
        <v>178</v>
      </c>
      <c r="C116" s="44">
        <v>28198</v>
      </c>
    </row>
    <row r="117" spans="1:3" ht="33">
      <c r="A117" s="17" t="s">
        <v>56</v>
      </c>
      <c r="B117" s="18" t="s">
        <v>57</v>
      </c>
      <c r="C117" s="47">
        <v>181413.48</v>
      </c>
    </row>
    <row r="118" spans="1:3" ht="33">
      <c r="A118" s="13" t="s">
        <v>196</v>
      </c>
      <c r="B118" s="14" t="s">
        <v>191</v>
      </c>
      <c r="C118" s="40">
        <v>8890</v>
      </c>
    </row>
    <row r="119" spans="1:3" ht="49.5">
      <c r="A119" s="13" t="s">
        <v>198</v>
      </c>
      <c r="B119" s="14" t="s">
        <v>58</v>
      </c>
      <c r="C119" s="40">
        <v>1396.5</v>
      </c>
    </row>
    <row r="120" spans="1:3" ht="51" customHeight="1">
      <c r="A120" s="13" t="s">
        <v>195</v>
      </c>
      <c r="B120" s="14" t="s">
        <v>197</v>
      </c>
      <c r="C120" s="40">
        <v>718</v>
      </c>
    </row>
    <row r="121" spans="1:3" ht="51" customHeight="1">
      <c r="A121" s="13" t="s">
        <v>201</v>
      </c>
      <c r="B121" s="14" t="s">
        <v>204</v>
      </c>
      <c r="C121" s="40">
        <v>86.9</v>
      </c>
    </row>
    <row r="122" spans="1:3" ht="51" customHeight="1">
      <c r="A122" s="13" t="s">
        <v>202</v>
      </c>
      <c r="B122" s="14" t="s">
        <v>203</v>
      </c>
      <c r="C122" s="48">
        <v>6.58</v>
      </c>
    </row>
    <row r="123" spans="1:3" ht="16.5">
      <c r="A123" s="13" t="s">
        <v>123</v>
      </c>
      <c r="B123" s="14" t="s">
        <v>124</v>
      </c>
      <c r="C123" s="40">
        <v>215</v>
      </c>
    </row>
    <row r="124" spans="1:3" ht="33">
      <c r="A124" s="13" t="s">
        <v>125</v>
      </c>
      <c r="B124" s="14" t="s">
        <v>126</v>
      </c>
      <c r="C124" s="40">
        <v>874</v>
      </c>
    </row>
    <row r="125" spans="1:3" ht="33">
      <c r="A125" s="13" t="s">
        <v>127</v>
      </c>
      <c r="B125" s="14" t="s">
        <v>128</v>
      </c>
      <c r="C125" s="40">
        <v>10340</v>
      </c>
    </row>
    <row r="126" spans="1:3" ht="49.5">
      <c r="A126" s="13" t="s">
        <v>129</v>
      </c>
      <c r="B126" s="14" t="s">
        <v>130</v>
      </c>
      <c r="C126" s="40">
        <v>23667</v>
      </c>
    </row>
    <row r="127" spans="1:3" ht="40.5" customHeight="1">
      <c r="A127" s="13" t="s">
        <v>199</v>
      </c>
      <c r="B127" s="14" t="s">
        <v>194</v>
      </c>
      <c r="C127" s="40">
        <v>631</v>
      </c>
    </row>
    <row r="128" spans="1:3" ht="53.25" customHeight="1">
      <c r="A128" s="13" t="s">
        <v>200</v>
      </c>
      <c r="B128" s="14" t="s">
        <v>209</v>
      </c>
      <c r="C128" s="40">
        <v>438</v>
      </c>
    </row>
    <row r="129" spans="1:3" ht="49.5">
      <c r="A129" s="13" t="s">
        <v>131</v>
      </c>
      <c r="B129" s="14" t="s">
        <v>132</v>
      </c>
      <c r="C129" s="40">
        <v>758</v>
      </c>
    </row>
    <row r="130" spans="1:3" ht="49.5">
      <c r="A130" s="13" t="s">
        <v>133</v>
      </c>
      <c r="B130" s="14" t="s">
        <v>134</v>
      </c>
      <c r="C130" s="40">
        <v>2</v>
      </c>
    </row>
    <row r="131" spans="1:3" ht="33">
      <c r="A131" s="13" t="s">
        <v>135</v>
      </c>
      <c r="B131" s="14" t="s">
        <v>136</v>
      </c>
      <c r="C131" s="40">
        <v>9167</v>
      </c>
    </row>
    <row r="132" spans="1:3" ht="33">
      <c r="A132" s="13" t="s">
        <v>137</v>
      </c>
      <c r="B132" s="14" t="s">
        <v>193</v>
      </c>
      <c r="C132" s="40">
        <v>20</v>
      </c>
    </row>
    <row r="133" spans="1:3" ht="33">
      <c r="A133" s="13" t="s">
        <v>138</v>
      </c>
      <c r="B133" s="14" t="s">
        <v>139</v>
      </c>
      <c r="C133" s="40">
        <v>12602</v>
      </c>
    </row>
    <row r="134" spans="1:3" ht="33">
      <c r="A134" s="13" t="s">
        <v>140</v>
      </c>
      <c r="B134" s="14" t="s">
        <v>141</v>
      </c>
      <c r="C134" s="40">
        <v>4240.5</v>
      </c>
    </row>
    <row r="135" spans="1:3" ht="33">
      <c r="A135" s="13" t="s">
        <v>142</v>
      </c>
      <c r="B135" s="14" t="s">
        <v>192</v>
      </c>
      <c r="C135" s="40">
        <v>521</v>
      </c>
    </row>
    <row r="136" spans="1:3" ht="99">
      <c r="A136" s="13" t="s">
        <v>143</v>
      </c>
      <c r="B136" s="14" t="s">
        <v>144</v>
      </c>
      <c r="C136" s="40">
        <v>4117</v>
      </c>
    </row>
    <row r="137" spans="1:3" ht="49.5">
      <c r="A137" s="13" t="s">
        <v>145</v>
      </c>
      <c r="B137" s="14" t="s">
        <v>146</v>
      </c>
      <c r="C137" s="40">
        <v>1060</v>
      </c>
    </row>
    <row r="138" spans="1:3" ht="66">
      <c r="A138" s="13" t="s">
        <v>147</v>
      </c>
      <c r="B138" s="14" t="s">
        <v>148</v>
      </c>
      <c r="C138" s="40">
        <v>3032</v>
      </c>
    </row>
    <row r="139" spans="1:3" ht="33">
      <c r="A139" s="13" t="s">
        <v>149</v>
      </c>
      <c r="B139" s="14" t="s">
        <v>150</v>
      </c>
      <c r="C139" s="40">
        <v>161</v>
      </c>
    </row>
    <row r="140" spans="1:3" ht="49.5">
      <c r="A140" s="13" t="s">
        <v>151</v>
      </c>
      <c r="B140" s="14" t="s">
        <v>152</v>
      </c>
      <c r="C140" s="40">
        <v>57193</v>
      </c>
    </row>
    <row r="141" spans="1:3" ht="99">
      <c r="A141" s="13" t="s">
        <v>153</v>
      </c>
      <c r="B141" s="14" t="s">
        <v>154</v>
      </c>
      <c r="C141" s="40">
        <v>41022</v>
      </c>
    </row>
    <row r="142" spans="1:3" ht="49.5">
      <c r="A142" s="13" t="s">
        <v>155</v>
      </c>
      <c r="B142" s="14" t="s">
        <v>156</v>
      </c>
      <c r="C142" s="40">
        <v>255</v>
      </c>
    </row>
    <row r="143" spans="1:3" ht="66">
      <c r="A143" s="15" t="s">
        <v>183</v>
      </c>
      <c r="B143" s="8" t="s">
        <v>181</v>
      </c>
      <c r="C143" s="39">
        <v>624.3</v>
      </c>
    </row>
    <row r="144" spans="1:3" ht="66">
      <c r="A144" s="12" t="s">
        <v>182</v>
      </c>
      <c r="B144" s="10" t="s">
        <v>184</v>
      </c>
      <c r="C144" s="40">
        <v>624.3</v>
      </c>
    </row>
    <row r="145" spans="1:3" ht="33">
      <c r="A145" s="15" t="s">
        <v>59</v>
      </c>
      <c r="B145" s="18" t="s">
        <v>60</v>
      </c>
      <c r="C145" s="39">
        <v>1311</v>
      </c>
    </row>
    <row r="146" spans="1:3" ht="33">
      <c r="A146" s="13" t="s">
        <v>206</v>
      </c>
      <c r="B146" s="14" t="s">
        <v>205</v>
      </c>
      <c r="C146" s="40">
        <v>911</v>
      </c>
    </row>
    <row r="147" spans="1:3" ht="16.5">
      <c r="A147" s="13" t="s">
        <v>207</v>
      </c>
      <c r="B147" s="14" t="s">
        <v>208</v>
      </c>
      <c r="C147" s="40">
        <v>400</v>
      </c>
    </row>
    <row r="148" spans="1:3" ht="16.5">
      <c r="A148" s="16"/>
      <c r="C148" s="40"/>
    </row>
    <row r="149" spans="1:3" ht="16.5">
      <c r="A149" s="16"/>
      <c r="B149" s="18" t="s">
        <v>61</v>
      </c>
      <c r="C149" s="47">
        <v>423384.48</v>
      </c>
    </row>
    <row r="150" ht="12.75">
      <c r="A150" s="16"/>
    </row>
    <row r="151" ht="12.75">
      <c r="A151" s="16"/>
    </row>
  </sheetData>
  <sheetProtection/>
  <mergeCells count="34">
    <mergeCell ref="A7:C7"/>
    <mergeCell ref="A98:A99"/>
    <mergeCell ref="B98:B99"/>
    <mergeCell ref="C98:C99"/>
    <mergeCell ref="A85:A86"/>
    <mergeCell ref="B85:B86"/>
    <mergeCell ref="A89:A90"/>
    <mergeCell ref="B89:B90"/>
    <mergeCell ref="A79:A80"/>
    <mergeCell ref="B79:B80"/>
    <mergeCell ref="A94:A95"/>
    <mergeCell ref="B94:B95"/>
    <mergeCell ref="A83:A84"/>
    <mergeCell ref="B83:B84"/>
    <mergeCell ref="A77:A78"/>
    <mergeCell ref="B77:B78"/>
    <mergeCell ref="B36:B38"/>
    <mergeCell ref="C52:C53"/>
    <mergeCell ref="A68:A70"/>
    <mergeCell ref="B68:B70"/>
    <mergeCell ref="A72:A73"/>
    <mergeCell ref="B72:B73"/>
    <mergeCell ref="A52:A53"/>
    <mergeCell ref="B52:B53"/>
    <mergeCell ref="A15:A16"/>
    <mergeCell ref="B15:B16"/>
    <mergeCell ref="C15:C16"/>
    <mergeCell ref="A20:A29"/>
    <mergeCell ref="B20:B29"/>
    <mergeCell ref="A39:A40"/>
    <mergeCell ref="B39:B40"/>
    <mergeCell ref="A31:A34"/>
    <mergeCell ref="B31:B34"/>
    <mergeCell ref="A36:A38"/>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31:C152"/>
  <sheetViews>
    <sheetView zoomScalePageLayoutView="0" workbookViewId="0" topLeftCell="A1">
      <selection activeCell="A10" sqref="A10"/>
    </sheetView>
  </sheetViews>
  <sheetFormatPr defaultColWidth="9.00390625" defaultRowHeight="12.75"/>
  <cols>
    <col min="1" max="1" width="26.75390625" style="0" customWidth="1"/>
    <col min="2" max="2" width="59.625" style="0" customWidth="1"/>
    <col min="3" max="3" width="17.00390625" style="0" customWidth="1"/>
  </cols>
  <sheetData>
    <row r="10" ht="16.5" customHeight="1"/>
    <row r="11" ht="16.5" customHeight="1"/>
    <row r="12" ht="16.5" customHeight="1"/>
    <row r="16" ht="18" customHeight="1"/>
    <row r="17" ht="20.25" customHeight="1"/>
    <row r="18" ht="18.75" customHeight="1"/>
    <row r="22" ht="12.75" hidden="1"/>
    <row r="23" ht="12.75" hidden="1"/>
    <row r="24" ht="12.75" hidden="1"/>
    <row r="25" ht="12.75" hidden="1"/>
    <row r="26" ht="12.75" hidden="1"/>
    <row r="27" ht="12.75" hidden="1"/>
    <row r="28" ht="12.75" hidden="1"/>
    <row r="31" spans="1:3" ht="16.5">
      <c r="A31" s="93"/>
      <c r="B31" s="94"/>
      <c r="C31" s="25"/>
    </row>
    <row r="32" spans="1:3" ht="16.5">
      <c r="A32" s="93"/>
      <c r="B32" s="94"/>
      <c r="C32" s="25"/>
    </row>
    <row r="33" spans="1:3" ht="16.5">
      <c r="A33" s="93"/>
      <c r="B33" s="94"/>
      <c r="C33" s="25"/>
    </row>
    <row r="34" spans="1:3" ht="16.5">
      <c r="A34" s="93"/>
      <c r="B34" s="94"/>
      <c r="C34" s="25"/>
    </row>
    <row r="35" spans="1:3" ht="16.5">
      <c r="A35" s="12"/>
      <c r="B35" s="10"/>
      <c r="C35" s="25"/>
    </row>
    <row r="36" spans="1:3" ht="16.5">
      <c r="A36" s="90"/>
      <c r="B36" s="95"/>
      <c r="C36" s="24"/>
    </row>
    <row r="37" spans="1:3" ht="16.5">
      <c r="A37" s="90"/>
      <c r="B37" s="95"/>
      <c r="C37" s="24"/>
    </row>
    <row r="38" spans="1:3" ht="16.5">
      <c r="A38" s="90"/>
      <c r="B38" s="95"/>
      <c r="C38" s="24"/>
    </row>
    <row r="39" spans="1:3" ht="16.5">
      <c r="A39" s="90"/>
      <c r="B39" s="95"/>
      <c r="C39" s="24"/>
    </row>
    <row r="40" spans="1:3" ht="16.5">
      <c r="A40" s="90"/>
      <c r="B40" s="95"/>
      <c r="C40" s="24"/>
    </row>
    <row r="41" spans="1:3" ht="16.5">
      <c r="A41" s="15"/>
      <c r="B41" s="8"/>
      <c r="C41" s="24"/>
    </row>
    <row r="42" spans="1:3" ht="16.5">
      <c r="A42" s="12"/>
      <c r="B42" s="10"/>
      <c r="C42" s="25"/>
    </row>
    <row r="43" spans="1:3" ht="16.5">
      <c r="A43" s="12"/>
      <c r="B43" s="10"/>
      <c r="C43" s="25"/>
    </row>
    <row r="44" spans="1:3" ht="16.5">
      <c r="A44" s="15"/>
      <c r="B44" s="6"/>
      <c r="C44" s="24"/>
    </row>
    <row r="45" spans="1:3" ht="16.5">
      <c r="A45" s="12"/>
      <c r="B45" s="9"/>
      <c r="C45" s="46"/>
    </row>
    <row r="46" spans="1:3" ht="16.5">
      <c r="A46" s="12"/>
      <c r="B46" s="9"/>
      <c r="C46" s="24"/>
    </row>
    <row r="47" spans="1:3" ht="16.5">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2.75">
      <c r="A52" s="93"/>
      <c r="B52" s="94"/>
      <c r="C52" s="96"/>
    </row>
    <row r="53" spans="1:3" ht="12.75">
      <c r="A53" s="93"/>
      <c r="B53" s="94"/>
      <c r="C53" s="96"/>
    </row>
    <row r="54" spans="1:3" ht="27.75" customHeight="1">
      <c r="A54" s="12"/>
      <c r="B54" s="10"/>
      <c r="C54" s="25"/>
    </row>
    <row r="55" spans="1:3" ht="16.5">
      <c r="A55" s="15"/>
      <c r="B55" s="8"/>
      <c r="C55" s="24"/>
    </row>
    <row r="56" spans="1:3" ht="24.75" customHeight="1">
      <c r="A56" s="12"/>
      <c r="B56" s="10"/>
      <c r="C56" s="25"/>
    </row>
    <row r="57" spans="1:3" ht="34.5" customHeight="1">
      <c r="A57" s="12"/>
      <c r="B57" s="10"/>
      <c r="C57" s="25"/>
    </row>
    <row r="58" spans="1:3" ht="21" customHeight="1">
      <c r="A58" s="15"/>
      <c r="B58" s="8"/>
      <c r="C58" s="24"/>
    </row>
    <row r="59" spans="1:3" ht="35.25" customHeight="1">
      <c r="A59" s="12"/>
      <c r="B59" s="10"/>
      <c r="C59" s="25"/>
    </row>
    <row r="60" spans="1:3" ht="16.5">
      <c r="A60" s="12"/>
      <c r="B60" s="10"/>
      <c r="C60" s="25"/>
    </row>
    <row r="61" spans="1:3" ht="16.5">
      <c r="A61" s="12"/>
      <c r="B61" s="10"/>
      <c r="C61" s="25"/>
    </row>
    <row r="62" spans="1:3" ht="16.5">
      <c r="A62" s="12"/>
      <c r="B62" s="10"/>
      <c r="C62" s="25"/>
    </row>
    <row r="63" spans="1:3" ht="16.5">
      <c r="A63" s="15"/>
      <c r="B63" s="11"/>
      <c r="C63" s="24"/>
    </row>
    <row r="64" spans="1:3" ht="16.5">
      <c r="A64" s="12"/>
      <c r="B64" s="12"/>
      <c r="C64" s="25"/>
    </row>
    <row r="65" spans="1:3" ht="39" customHeight="1">
      <c r="A65" s="12"/>
      <c r="B65" s="12"/>
      <c r="C65" s="25"/>
    </row>
    <row r="66" spans="1:3" ht="16.5">
      <c r="A66" s="12"/>
      <c r="B66" s="12"/>
      <c r="C66" s="25"/>
    </row>
    <row r="67" spans="1:3" ht="16.5">
      <c r="A67" s="12"/>
      <c r="B67" s="12"/>
      <c r="C67" s="25"/>
    </row>
    <row r="68" spans="1:3" ht="16.5">
      <c r="A68" s="90"/>
      <c r="B68" s="95"/>
      <c r="C68" s="24"/>
    </row>
    <row r="69" spans="1:3" ht="12.75">
      <c r="A69" s="90"/>
      <c r="B69" s="95"/>
      <c r="C69" s="37"/>
    </row>
    <row r="70" spans="1:3" ht="23.25" customHeight="1">
      <c r="A70" s="90"/>
      <c r="B70" s="95"/>
      <c r="C70" s="24"/>
    </row>
    <row r="71" spans="1:3" ht="16.5">
      <c r="A71" s="12"/>
      <c r="B71" s="10"/>
      <c r="C71" s="25"/>
    </row>
    <row r="72" spans="1:3" ht="16.5">
      <c r="A72" s="93"/>
      <c r="B72" s="94"/>
      <c r="C72" s="25"/>
    </row>
    <row r="73" spans="1:3" ht="16.5">
      <c r="A73" s="93"/>
      <c r="B73" s="94"/>
      <c r="C73" s="25"/>
    </row>
    <row r="74" spans="1:3" ht="16.5">
      <c r="A74" s="12"/>
      <c r="B74" s="41"/>
      <c r="C74" s="25"/>
    </row>
    <row r="75" spans="1:3" ht="16.5">
      <c r="A75" s="12"/>
      <c r="B75" s="41"/>
      <c r="C75" s="25"/>
    </row>
    <row r="76" spans="1:3" ht="16.5">
      <c r="A76" s="12"/>
      <c r="B76" s="41"/>
      <c r="C76" s="25"/>
    </row>
    <row r="77" spans="1:3" ht="16.5">
      <c r="A77" s="93"/>
      <c r="B77" s="94"/>
      <c r="C77" s="38"/>
    </row>
    <row r="78" spans="1:3" ht="16.5">
      <c r="A78" s="93"/>
      <c r="B78" s="94"/>
      <c r="C78" s="38"/>
    </row>
    <row r="79" spans="1:3" ht="16.5">
      <c r="A79" s="93"/>
      <c r="B79" s="94"/>
      <c r="C79" s="25"/>
    </row>
    <row r="80" spans="1:3" ht="16.5">
      <c r="A80" s="93"/>
      <c r="B80" s="94"/>
      <c r="C80" s="38"/>
    </row>
    <row r="81" spans="1:3" ht="16.5">
      <c r="A81" s="12"/>
      <c r="B81" s="10"/>
      <c r="C81" s="38"/>
    </row>
    <row r="82" spans="1:3" ht="16.5">
      <c r="A82" s="12"/>
      <c r="B82" s="10"/>
      <c r="C82" s="38"/>
    </row>
    <row r="83" spans="1:3" ht="16.5">
      <c r="A83" s="90"/>
      <c r="B83" s="97"/>
      <c r="C83" s="24"/>
    </row>
    <row r="84" spans="1:3" ht="16.5">
      <c r="A84" s="90"/>
      <c r="B84" s="97"/>
      <c r="C84" s="24"/>
    </row>
    <row r="85" spans="1:3" ht="16.5">
      <c r="A85" s="93"/>
      <c r="B85" s="94"/>
      <c r="C85" s="25"/>
    </row>
    <row r="86" spans="1:3" ht="16.5">
      <c r="A86" s="93"/>
      <c r="B86" s="94"/>
      <c r="C86" s="25"/>
    </row>
    <row r="87" spans="1:3" ht="16.5">
      <c r="A87" s="12"/>
      <c r="B87" s="10"/>
      <c r="C87" s="25"/>
    </row>
    <row r="88" spans="1:3" ht="22.5" customHeight="1">
      <c r="A88" s="12"/>
      <c r="B88" s="10"/>
      <c r="C88" s="25"/>
    </row>
    <row r="89" spans="1:3" ht="16.5">
      <c r="A89" s="93"/>
      <c r="B89" s="94"/>
      <c r="C89" s="25"/>
    </row>
    <row r="90" spans="1:3" ht="16.5">
      <c r="A90" s="93"/>
      <c r="B90" s="94"/>
      <c r="C90" s="25"/>
    </row>
    <row r="91" spans="1:3" ht="38.25" customHeight="1">
      <c r="A91" s="12"/>
      <c r="B91" s="10"/>
      <c r="C91" s="25"/>
    </row>
    <row r="92" spans="1:3" ht="16.5">
      <c r="A92" s="12"/>
      <c r="B92" s="10"/>
      <c r="C92" s="25"/>
    </row>
    <row r="93" spans="1:3" ht="16.5">
      <c r="A93" s="12"/>
      <c r="B93" s="10"/>
      <c r="C93" s="25"/>
    </row>
    <row r="94" spans="1:3" ht="16.5">
      <c r="A94" s="90"/>
      <c r="B94" s="95"/>
      <c r="C94" s="24"/>
    </row>
    <row r="95" spans="1:3" ht="16.5">
      <c r="A95" s="90"/>
      <c r="B95" s="95"/>
      <c r="C95" s="24"/>
    </row>
    <row r="96" spans="1:3" ht="16.5">
      <c r="A96" s="12"/>
      <c r="B96" s="10"/>
      <c r="C96" s="25"/>
    </row>
    <row r="97" spans="1:3" ht="16.5">
      <c r="A97" s="12"/>
      <c r="B97" s="10"/>
      <c r="C97" s="25"/>
    </row>
    <row r="98" spans="1:3" ht="12.75">
      <c r="A98" s="90"/>
      <c r="B98" s="95"/>
      <c r="C98" s="99"/>
    </row>
    <row r="99" spans="1:3" ht="12.75">
      <c r="A99" s="90"/>
      <c r="B99" s="95"/>
      <c r="C99" s="99"/>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8"/>
    </row>
    <row r="105" spans="1:3" ht="16.5">
      <c r="A105" s="12"/>
      <c r="B105" s="10"/>
      <c r="C105" s="38"/>
    </row>
    <row r="106" spans="1:3" ht="25.5" customHeight="1">
      <c r="A106" s="17"/>
      <c r="B106" s="18"/>
      <c r="C106" s="47"/>
    </row>
    <row r="107" spans="1:3" ht="16.5">
      <c r="A107" s="19"/>
      <c r="B107" s="20"/>
      <c r="C107" s="37"/>
    </row>
    <row r="108" spans="1:3" ht="16.5">
      <c r="A108" s="17"/>
      <c r="B108" s="18"/>
      <c r="C108" s="47"/>
    </row>
    <row r="109" spans="1:3" ht="16.5">
      <c r="A109" s="17"/>
      <c r="B109" s="18"/>
      <c r="C109" s="47"/>
    </row>
    <row r="110" spans="1:3" ht="35.25" customHeight="1">
      <c r="A110" s="13"/>
      <c r="B110" s="14"/>
      <c r="C110" s="48"/>
    </row>
    <row r="111" spans="1:3" ht="33.75" customHeight="1">
      <c r="A111" s="13"/>
      <c r="B111" s="14"/>
      <c r="C111" s="40"/>
    </row>
    <row r="112" spans="1:3" ht="20.25" customHeight="1">
      <c r="A112" s="17"/>
      <c r="B112" s="18"/>
      <c r="C112" s="40"/>
    </row>
    <row r="113" spans="1:3" ht="35.25" customHeight="1">
      <c r="A113" s="13"/>
      <c r="B113" s="14"/>
      <c r="C113" s="40"/>
    </row>
    <row r="114" spans="1:3" ht="16.5">
      <c r="A114" s="16"/>
      <c r="C114" s="40"/>
    </row>
    <row r="115" spans="1:3" ht="16.5">
      <c r="A115" s="43"/>
      <c r="B115" s="45"/>
      <c r="C115" s="44"/>
    </row>
    <row r="116" spans="1:3" ht="16.5">
      <c r="A116" s="43"/>
      <c r="B116" s="45"/>
      <c r="C116" s="44"/>
    </row>
    <row r="117" spans="1:3" ht="16.5">
      <c r="A117" s="17"/>
      <c r="B117" s="18"/>
      <c r="C117" s="47"/>
    </row>
    <row r="118" spans="1:3" ht="16.5">
      <c r="A118" s="13"/>
      <c r="B118" s="14"/>
      <c r="C118" s="40"/>
    </row>
    <row r="119" spans="1:3" ht="16.5">
      <c r="A119" s="13"/>
      <c r="B119" s="14"/>
      <c r="C119" s="40"/>
    </row>
    <row r="120" spans="1:3" ht="16.5">
      <c r="A120" s="13"/>
      <c r="B120" s="14"/>
      <c r="C120" s="40"/>
    </row>
    <row r="121" spans="1:3" ht="16.5">
      <c r="A121" s="13"/>
      <c r="B121" s="14"/>
      <c r="C121" s="40"/>
    </row>
    <row r="122" spans="1:3" ht="16.5">
      <c r="A122" s="13"/>
      <c r="B122" s="14"/>
      <c r="C122" s="48"/>
    </row>
    <row r="123" spans="1:3" ht="16.5">
      <c r="A123" s="13"/>
      <c r="B123" s="14"/>
      <c r="C123" s="40"/>
    </row>
    <row r="124" spans="1:3" ht="16.5">
      <c r="A124" s="13"/>
      <c r="B124" s="14"/>
      <c r="C124" s="40"/>
    </row>
    <row r="125" spans="1:3" ht="16.5">
      <c r="A125" s="13"/>
      <c r="B125" s="14"/>
      <c r="C125" s="40"/>
    </row>
    <row r="126" spans="1:3" ht="16.5">
      <c r="A126" s="13"/>
      <c r="B126" s="14"/>
      <c r="C126" s="40"/>
    </row>
    <row r="127" spans="1:3" ht="16.5">
      <c r="A127" s="13"/>
      <c r="B127" s="14"/>
      <c r="C127" s="40"/>
    </row>
    <row r="128" spans="1:3" ht="16.5">
      <c r="A128" s="13"/>
      <c r="B128" s="14"/>
      <c r="C128" s="40"/>
    </row>
    <row r="129" spans="1:3" ht="16.5">
      <c r="A129" s="13"/>
      <c r="B129" s="14"/>
      <c r="C129" s="40"/>
    </row>
    <row r="130" spans="1:3" ht="16.5">
      <c r="A130" s="13"/>
      <c r="B130" s="14"/>
      <c r="C130" s="40"/>
    </row>
    <row r="131" spans="1:3" ht="16.5">
      <c r="A131" s="13"/>
      <c r="B131" s="14"/>
      <c r="C131" s="40"/>
    </row>
    <row r="132" spans="1:3" ht="16.5">
      <c r="A132" s="13"/>
      <c r="B132" s="14"/>
      <c r="C132" s="40"/>
    </row>
    <row r="133" spans="1:3" ht="16.5">
      <c r="A133" s="13"/>
      <c r="B133" s="14"/>
      <c r="C133" s="40"/>
    </row>
    <row r="134" spans="1:3" ht="16.5">
      <c r="A134" s="13"/>
      <c r="B134" s="14"/>
      <c r="C134" s="40"/>
    </row>
    <row r="135" spans="1:3" ht="16.5">
      <c r="A135" s="13"/>
      <c r="B135" s="14"/>
      <c r="C135" s="40"/>
    </row>
    <row r="136" spans="1:3" ht="16.5">
      <c r="A136" s="13"/>
      <c r="B136" s="14"/>
      <c r="C136" s="40"/>
    </row>
    <row r="137" spans="1:3" ht="16.5">
      <c r="A137" s="13"/>
      <c r="B137" s="14"/>
      <c r="C137" s="40"/>
    </row>
    <row r="138" spans="1:3" ht="16.5">
      <c r="A138" s="13"/>
      <c r="B138" s="14"/>
      <c r="C138" s="40"/>
    </row>
    <row r="139" spans="1:3" ht="16.5">
      <c r="A139" s="13"/>
      <c r="B139" s="14"/>
      <c r="C139" s="40"/>
    </row>
    <row r="140" spans="1:3" ht="16.5">
      <c r="A140" s="13"/>
      <c r="B140" s="14"/>
      <c r="C140" s="40"/>
    </row>
    <row r="141" spans="1:3" ht="16.5">
      <c r="A141" s="13"/>
      <c r="B141" s="14"/>
      <c r="C141" s="40"/>
    </row>
    <row r="142" spans="1:3" ht="16.5">
      <c r="A142" s="13"/>
      <c r="B142" s="14"/>
      <c r="C142" s="40"/>
    </row>
    <row r="143" spans="1:3" ht="16.5">
      <c r="A143" s="15"/>
      <c r="B143" s="8"/>
      <c r="C143" s="39"/>
    </row>
    <row r="144" spans="1:3" ht="16.5">
      <c r="A144" s="12"/>
      <c r="B144" s="10"/>
      <c r="C144" s="40"/>
    </row>
    <row r="145" spans="1:3" ht="16.5">
      <c r="A145" s="15"/>
      <c r="B145" s="18"/>
      <c r="C145" s="39"/>
    </row>
    <row r="146" spans="1:3" ht="16.5">
      <c r="A146" s="13"/>
      <c r="B146" s="14"/>
      <c r="C146" s="40"/>
    </row>
    <row r="147" spans="1:3" ht="16.5">
      <c r="A147" s="13"/>
      <c r="B147" s="14"/>
      <c r="C147" s="40"/>
    </row>
    <row r="148" spans="1:3" ht="16.5">
      <c r="A148" s="16"/>
      <c r="C148" s="40"/>
    </row>
    <row r="149" spans="1:3" ht="16.5">
      <c r="A149" s="16"/>
      <c r="B149" s="18"/>
      <c r="C149" s="47"/>
    </row>
    <row r="150" ht="12.75">
      <c r="A150" s="16"/>
    </row>
    <row r="151" ht="12.75">
      <c r="A151" s="16"/>
    </row>
    <row r="152" ht="12.75">
      <c r="A152" s="2"/>
    </row>
  </sheetData>
  <sheetProtection/>
  <mergeCells count="28">
    <mergeCell ref="A89:A90"/>
    <mergeCell ref="B89:B90"/>
    <mergeCell ref="C98:C99"/>
    <mergeCell ref="A94:A95"/>
    <mergeCell ref="B94:B95"/>
    <mergeCell ref="A98:A99"/>
    <mergeCell ref="B98:B99"/>
    <mergeCell ref="A83:A84"/>
    <mergeCell ref="B83:B84"/>
    <mergeCell ref="A85:A86"/>
    <mergeCell ref="B85:B86"/>
    <mergeCell ref="A77:A78"/>
    <mergeCell ref="B77:B78"/>
    <mergeCell ref="A79:A80"/>
    <mergeCell ref="B79:B80"/>
    <mergeCell ref="A72:A73"/>
    <mergeCell ref="B72:B73"/>
    <mergeCell ref="A39:A40"/>
    <mergeCell ref="B39:B40"/>
    <mergeCell ref="A52:A53"/>
    <mergeCell ref="B52:B53"/>
    <mergeCell ref="A31:A34"/>
    <mergeCell ref="B31:B34"/>
    <mergeCell ref="A36:A38"/>
    <mergeCell ref="B36:B38"/>
    <mergeCell ref="C52:C53"/>
    <mergeCell ref="A68:A70"/>
    <mergeCell ref="B68:B7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6"/>
  <sheetViews>
    <sheetView tabSelected="1" zoomScale="75" zoomScaleNormal="75" zoomScalePageLayoutView="0" workbookViewId="0" topLeftCell="A56">
      <selection activeCell="I39" sqref="I39"/>
    </sheetView>
  </sheetViews>
  <sheetFormatPr defaultColWidth="9.00390625" defaultRowHeight="12.75"/>
  <cols>
    <col min="1" max="1" width="26.625" style="2" customWidth="1"/>
    <col min="2" max="2" width="51.75390625" style="0" customWidth="1"/>
    <col min="3" max="3" width="15.375" style="0" customWidth="1"/>
    <col min="4" max="4" width="14.75390625" style="0" customWidth="1"/>
    <col min="5" max="5" width="16.375" style="0" customWidth="1"/>
    <col min="10" max="10" width="9.25390625" style="0" bestFit="1" customWidth="1"/>
  </cols>
  <sheetData>
    <row r="1" spans="2:3" ht="16.5" customHeight="1">
      <c r="B1" s="105" t="s">
        <v>246</v>
      </c>
      <c r="C1" s="105"/>
    </row>
    <row r="2" spans="2:3" ht="15" customHeight="1">
      <c r="B2" s="104" t="s">
        <v>231</v>
      </c>
      <c r="C2" s="104"/>
    </row>
    <row r="3" spans="2:3" ht="15" customHeight="1">
      <c r="B3" s="104" t="s">
        <v>254</v>
      </c>
      <c r="C3" s="104"/>
    </row>
    <row r="4" spans="2:3" ht="15" customHeight="1">
      <c r="B4" s="104" t="s">
        <v>220</v>
      </c>
      <c r="C4" s="104"/>
    </row>
    <row r="5" spans="2:3" ht="15" customHeight="1">
      <c r="B5" s="104" t="s">
        <v>255</v>
      </c>
      <c r="C5" s="104"/>
    </row>
    <row r="6" spans="2:3" ht="12.75" customHeight="1">
      <c r="B6" s="104" t="s">
        <v>261</v>
      </c>
      <c r="C6" s="104"/>
    </row>
    <row r="7" spans="2:3" ht="15" customHeight="1" hidden="1">
      <c r="B7" s="104"/>
      <c r="C7" s="104"/>
    </row>
    <row r="8" spans="2:3" ht="15" customHeight="1">
      <c r="B8" s="104" t="s">
        <v>262</v>
      </c>
      <c r="C8" s="104"/>
    </row>
    <row r="9" spans="2:3" ht="15" customHeight="1">
      <c r="B9" s="104" t="s">
        <v>272</v>
      </c>
      <c r="C9" s="104"/>
    </row>
    <row r="10" spans="2:3" ht="15.75">
      <c r="B10" s="21"/>
      <c r="C10" s="22"/>
    </row>
    <row r="11" spans="1:3" ht="15.75">
      <c r="A11" s="2" t="s">
        <v>214</v>
      </c>
      <c r="B11" s="21"/>
      <c r="C11" s="22"/>
    </row>
    <row r="12" spans="1:3" ht="16.5">
      <c r="A12" s="1"/>
      <c r="B12" s="23"/>
      <c r="C12" s="23"/>
    </row>
    <row r="13" spans="1:3" ht="37.5" customHeight="1">
      <c r="A13" s="106" t="s">
        <v>263</v>
      </c>
      <c r="B13" s="106"/>
      <c r="C13" s="106"/>
    </row>
    <row r="14" spans="1:3" ht="16.5">
      <c r="A14" s="102"/>
      <c r="B14" s="102"/>
      <c r="C14" t="s">
        <v>217</v>
      </c>
    </row>
    <row r="15" spans="1:5" ht="16.5">
      <c r="A15" s="26" t="s">
        <v>36</v>
      </c>
      <c r="B15" s="29"/>
      <c r="C15" s="103" t="s">
        <v>4</v>
      </c>
      <c r="D15" s="103" t="s">
        <v>4</v>
      </c>
      <c r="E15" s="108" t="s">
        <v>4</v>
      </c>
    </row>
    <row r="16" spans="1:5" ht="32.25" customHeight="1">
      <c r="A16" s="27" t="s">
        <v>0</v>
      </c>
      <c r="B16" s="30"/>
      <c r="C16" s="103"/>
      <c r="D16" s="103"/>
      <c r="E16" s="108"/>
    </row>
    <row r="17" spans="1:5" ht="16.5">
      <c r="A17" s="27" t="s">
        <v>1</v>
      </c>
      <c r="B17" s="51" t="s">
        <v>253</v>
      </c>
      <c r="C17" s="103"/>
      <c r="D17" s="103"/>
      <c r="E17" s="108"/>
    </row>
    <row r="18" spans="1:5" ht="16.5">
      <c r="A18" s="28" t="s">
        <v>2</v>
      </c>
      <c r="B18" s="31"/>
      <c r="C18" s="52">
        <v>2018</v>
      </c>
      <c r="D18" s="54">
        <v>2019</v>
      </c>
      <c r="E18" s="54">
        <v>2020</v>
      </c>
    </row>
    <row r="19" spans="1:5" ht="16.5">
      <c r="A19" s="35">
        <v>1</v>
      </c>
      <c r="B19" s="35">
        <v>2</v>
      </c>
      <c r="C19" s="53">
        <v>3</v>
      </c>
      <c r="D19" s="54">
        <v>4</v>
      </c>
      <c r="E19" s="54">
        <v>5</v>
      </c>
    </row>
    <row r="20" spans="1:5" ht="16.5">
      <c r="A20" s="3"/>
      <c r="B20" s="4"/>
      <c r="C20" s="55"/>
      <c r="D20" s="54"/>
      <c r="E20" s="54"/>
    </row>
    <row r="21" spans="1:5" ht="18.75" customHeight="1">
      <c r="A21" s="107" t="s">
        <v>5</v>
      </c>
      <c r="B21" s="76" t="s">
        <v>256</v>
      </c>
      <c r="C21" s="109">
        <f>C23+C37+C42+C44+C49</f>
        <v>3170.9</v>
      </c>
      <c r="D21" s="65">
        <f>D23+D38+D39+D40+D41+D42+D44+D49</f>
        <v>3332</v>
      </c>
      <c r="E21" s="65">
        <f>E23+E38+E39+E40+E41+E42+E44+E49</f>
        <v>3359.9000000000005</v>
      </c>
    </row>
    <row r="22" spans="1:5" ht="16.5" customHeight="1" hidden="1">
      <c r="A22" s="107"/>
      <c r="B22" s="75"/>
      <c r="C22" s="109"/>
      <c r="D22" s="65"/>
      <c r="E22" s="65"/>
    </row>
    <row r="23" spans="1:5" ht="16.5">
      <c r="A23" s="74" t="s">
        <v>7</v>
      </c>
      <c r="B23" s="89" t="s">
        <v>269</v>
      </c>
      <c r="C23" s="70">
        <f aca="true" t="shared" si="0" ref="C23:E24">C24</f>
        <v>192</v>
      </c>
      <c r="D23" s="65">
        <f t="shared" si="0"/>
        <v>194</v>
      </c>
      <c r="E23" s="65">
        <f t="shared" si="0"/>
        <v>196</v>
      </c>
    </row>
    <row r="24" spans="1:5" ht="21" customHeight="1">
      <c r="A24" s="74" t="s">
        <v>37</v>
      </c>
      <c r="B24" s="77" t="s">
        <v>10</v>
      </c>
      <c r="C24" s="69">
        <f t="shared" si="0"/>
        <v>192</v>
      </c>
      <c r="D24" s="64">
        <f t="shared" si="0"/>
        <v>194</v>
      </c>
      <c r="E24" s="64">
        <f t="shared" si="0"/>
        <v>196</v>
      </c>
    </row>
    <row r="25" spans="1:5" ht="102" customHeight="1">
      <c r="A25" s="78" t="s">
        <v>232</v>
      </c>
      <c r="B25" s="79" t="s">
        <v>223</v>
      </c>
      <c r="C25" s="57">
        <v>192</v>
      </c>
      <c r="D25" s="54">
        <v>194</v>
      </c>
      <c r="E25" s="54">
        <v>196</v>
      </c>
    </row>
    <row r="26" spans="1:5" ht="16.5" hidden="1">
      <c r="A26" s="100" t="s">
        <v>38</v>
      </c>
      <c r="B26" s="101" t="s">
        <v>224</v>
      </c>
      <c r="C26" s="58"/>
      <c r="D26" s="54"/>
      <c r="E26" s="54"/>
    </row>
    <row r="27" spans="1:5" ht="16.5" hidden="1">
      <c r="A27" s="100"/>
      <c r="B27" s="101"/>
      <c r="C27" s="58"/>
      <c r="D27" s="54"/>
      <c r="E27" s="54"/>
    </row>
    <row r="28" spans="1:5" ht="16.5" hidden="1">
      <c r="A28" s="100"/>
      <c r="B28" s="101"/>
      <c r="C28" s="57"/>
      <c r="D28" s="54"/>
      <c r="E28" s="54"/>
    </row>
    <row r="29" spans="1:5" ht="105" customHeight="1" hidden="1">
      <c r="A29" s="100"/>
      <c r="B29" s="101"/>
      <c r="C29" s="57"/>
      <c r="D29" s="54"/>
      <c r="E29" s="54"/>
    </row>
    <row r="30" spans="1:5" ht="16.5" hidden="1">
      <c r="A30" s="100"/>
      <c r="B30" s="101"/>
      <c r="C30" s="58"/>
      <c r="D30" s="54"/>
      <c r="E30" s="54"/>
    </row>
    <row r="31" spans="1:5" ht="16.5" hidden="1">
      <c r="A31" s="100"/>
      <c r="B31" s="101"/>
      <c r="C31" s="58"/>
      <c r="D31" s="54"/>
      <c r="E31" s="54"/>
    </row>
    <row r="32" spans="1:5" ht="16.5" hidden="1">
      <c r="A32" s="100"/>
      <c r="B32" s="101"/>
      <c r="C32" s="58"/>
      <c r="D32" s="54"/>
      <c r="E32" s="54"/>
    </row>
    <row r="33" spans="1:5" ht="16.5" hidden="1">
      <c r="A33" s="100"/>
      <c r="B33" s="101"/>
      <c r="C33" s="58"/>
      <c r="D33" s="54"/>
      <c r="E33" s="54"/>
    </row>
    <row r="34" spans="1:5" ht="16.5" hidden="1">
      <c r="A34" s="100"/>
      <c r="B34" s="101"/>
      <c r="C34" s="58"/>
      <c r="D34" s="54"/>
      <c r="E34" s="54"/>
    </row>
    <row r="35" spans="1:5" ht="87.75" customHeight="1" hidden="1">
      <c r="A35" s="100"/>
      <c r="B35" s="101"/>
      <c r="C35" s="58"/>
      <c r="D35" s="54"/>
      <c r="E35" s="54"/>
    </row>
    <row r="36" spans="1:5" ht="78" customHeight="1" hidden="1">
      <c r="A36" s="78" t="s">
        <v>213</v>
      </c>
      <c r="B36" s="79" t="s">
        <v>225</v>
      </c>
      <c r="C36" s="57"/>
      <c r="D36" s="54"/>
      <c r="E36" s="54"/>
    </row>
    <row r="37" spans="1:5" ht="51" customHeight="1">
      <c r="A37" s="74" t="s">
        <v>276</v>
      </c>
      <c r="B37" s="77" t="s">
        <v>277</v>
      </c>
      <c r="C37" s="56">
        <f>C38+C39+C40+C41</f>
        <v>874.1</v>
      </c>
      <c r="D37" s="56">
        <f>D38+D39+D40+D41</f>
        <v>986.2</v>
      </c>
      <c r="E37" s="56">
        <f>E38+E39+E40+E41</f>
        <v>999.1000000000001</v>
      </c>
    </row>
    <row r="38" spans="1:5" ht="111.75" customHeight="1">
      <c r="A38" s="78" t="s">
        <v>233</v>
      </c>
      <c r="B38" s="79" t="s">
        <v>226</v>
      </c>
      <c r="C38" s="67">
        <v>326</v>
      </c>
      <c r="D38" s="68">
        <v>369.6</v>
      </c>
      <c r="E38" s="68">
        <v>380</v>
      </c>
    </row>
    <row r="39" spans="1:5" ht="135.75" customHeight="1">
      <c r="A39" s="78" t="s">
        <v>234</v>
      </c>
      <c r="B39" s="79" t="s">
        <v>227</v>
      </c>
      <c r="C39" s="67">
        <v>2.5</v>
      </c>
      <c r="D39" s="68">
        <v>2.6</v>
      </c>
      <c r="E39" s="68">
        <v>2.6</v>
      </c>
    </row>
    <row r="40" spans="1:5" ht="111.75" customHeight="1">
      <c r="A40" s="78" t="s">
        <v>235</v>
      </c>
      <c r="B40" s="79" t="s">
        <v>228</v>
      </c>
      <c r="C40" s="67">
        <v>596</v>
      </c>
      <c r="D40" s="68">
        <v>664</v>
      </c>
      <c r="E40" s="68">
        <v>682.3</v>
      </c>
    </row>
    <row r="41" spans="1:5" ht="111.75" customHeight="1">
      <c r="A41" s="78" t="s">
        <v>236</v>
      </c>
      <c r="B41" s="79" t="s">
        <v>229</v>
      </c>
      <c r="C41" s="67">
        <v>-50.4</v>
      </c>
      <c r="D41" s="68">
        <v>-50</v>
      </c>
      <c r="E41" s="68">
        <v>-65.8</v>
      </c>
    </row>
    <row r="42" spans="1:5" ht="30" customHeight="1">
      <c r="A42" s="74" t="s">
        <v>237</v>
      </c>
      <c r="B42" s="75" t="s">
        <v>67</v>
      </c>
      <c r="C42" s="56">
        <f>C43</f>
        <v>4</v>
      </c>
      <c r="D42" s="63">
        <f>D43</f>
        <v>4</v>
      </c>
      <c r="E42" s="63">
        <f>E43</f>
        <v>4</v>
      </c>
    </row>
    <row r="43" spans="1:5" ht="16.5">
      <c r="A43" s="78" t="s">
        <v>238</v>
      </c>
      <c r="B43" s="80" t="s">
        <v>71</v>
      </c>
      <c r="C43" s="57">
        <v>4</v>
      </c>
      <c r="D43" s="54">
        <v>4</v>
      </c>
      <c r="E43" s="54">
        <v>4</v>
      </c>
    </row>
    <row r="44" spans="1:5" ht="16.5">
      <c r="A44" s="74" t="s">
        <v>239</v>
      </c>
      <c r="B44" s="77" t="s">
        <v>19</v>
      </c>
      <c r="C44" s="56">
        <f>C45+C46</f>
        <v>2084</v>
      </c>
      <c r="D44" s="63">
        <f>D45+D46</f>
        <v>2131</v>
      </c>
      <c r="E44" s="63">
        <f>E45+E46</f>
        <v>2144</v>
      </c>
    </row>
    <row r="45" spans="1:5" ht="76.5" customHeight="1">
      <c r="A45" s="78" t="s">
        <v>240</v>
      </c>
      <c r="B45" s="79" t="s">
        <v>257</v>
      </c>
      <c r="C45" s="57">
        <v>303</v>
      </c>
      <c r="D45" s="64">
        <v>337</v>
      </c>
      <c r="E45" s="64">
        <v>337</v>
      </c>
    </row>
    <row r="46" spans="1:5" ht="20.25" customHeight="1">
      <c r="A46" s="74" t="s">
        <v>241</v>
      </c>
      <c r="B46" s="77" t="s">
        <v>81</v>
      </c>
      <c r="C46" s="56">
        <f>+C47+C48</f>
        <v>1781</v>
      </c>
      <c r="D46" s="63">
        <f>D47+D48</f>
        <v>1794</v>
      </c>
      <c r="E46" s="63">
        <f>E47+E48</f>
        <v>1807</v>
      </c>
    </row>
    <row r="47" spans="1:5" ht="61.5" customHeight="1">
      <c r="A47" s="78" t="s">
        <v>242</v>
      </c>
      <c r="B47" s="79" t="s">
        <v>258</v>
      </c>
      <c r="C47" s="57">
        <v>267</v>
      </c>
      <c r="D47" s="54">
        <v>269</v>
      </c>
      <c r="E47" s="54">
        <v>271</v>
      </c>
    </row>
    <row r="48" spans="1:5" ht="70.5" customHeight="1">
      <c r="A48" s="78" t="s">
        <v>243</v>
      </c>
      <c r="B48" s="79" t="s">
        <v>259</v>
      </c>
      <c r="C48" s="57">
        <v>1514</v>
      </c>
      <c r="D48" s="54">
        <v>1525</v>
      </c>
      <c r="E48" s="54">
        <v>1536</v>
      </c>
    </row>
    <row r="49" spans="1:5" ht="121.5" customHeight="1">
      <c r="A49" s="74" t="s">
        <v>244</v>
      </c>
      <c r="B49" s="77" t="s">
        <v>260</v>
      </c>
      <c r="C49" s="56">
        <v>16.8</v>
      </c>
      <c r="D49" s="65">
        <v>16.8</v>
      </c>
      <c r="E49" s="65">
        <v>16.8</v>
      </c>
    </row>
    <row r="50" spans="1:5" ht="16.5">
      <c r="A50" s="81"/>
      <c r="B50" s="82"/>
      <c r="C50" s="72"/>
      <c r="D50" s="73"/>
      <c r="E50" s="73"/>
    </row>
    <row r="51" spans="1:10" ht="53.25" customHeight="1">
      <c r="A51" s="83" t="s">
        <v>245</v>
      </c>
      <c r="B51" s="84" t="s">
        <v>215</v>
      </c>
      <c r="C51" s="59">
        <f>C52+C56+C59+C62</f>
        <v>10081</v>
      </c>
      <c r="D51" s="65">
        <f>D52+D56+D59</f>
        <v>8034.200000000001</v>
      </c>
      <c r="E51" s="65">
        <f>E52+E56+E59</f>
        <v>8009.700000000001</v>
      </c>
      <c r="J51" s="49"/>
    </row>
    <row r="52" spans="1:5" ht="54" customHeight="1">
      <c r="A52" s="78" t="s">
        <v>252</v>
      </c>
      <c r="B52" s="85" t="s">
        <v>273</v>
      </c>
      <c r="C52" s="61">
        <v>7893.2</v>
      </c>
      <c r="D52" s="54">
        <v>6503.1</v>
      </c>
      <c r="E52" s="54">
        <v>6471.6</v>
      </c>
    </row>
    <row r="53" spans="1:5" ht="34.5" customHeight="1" hidden="1">
      <c r="A53" s="78" t="s">
        <v>218</v>
      </c>
      <c r="B53" s="85" t="s">
        <v>219</v>
      </c>
      <c r="C53" s="62">
        <v>0</v>
      </c>
      <c r="D53" s="54"/>
      <c r="E53" s="54"/>
    </row>
    <row r="54" spans="1:5" ht="34.5" customHeight="1" hidden="1">
      <c r="A54" s="74" t="s">
        <v>56</v>
      </c>
      <c r="B54" s="84" t="s">
        <v>221</v>
      </c>
      <c r="C54" s="59">
        <v>0</v>
      </c>
      <c r="D54" s="54"/>
      <c r="E54" s="54"/>
    </row>
    <row r="55" spans="1:5" ht="34.5" customHeight="1" hidden="1">
      <c r="A55" s="78" t="s">
        <v>222</v>
      </c>
      <c r="B55" s="79" t="s">
        <v>221</v>
      </c>
      <c r="C55" s="62">
        <v>0</v>
      </c>
      <c r="D55" s="54"/>
      <c r="E55" s="54"/>
    </row>
    <row r="56" spans="1:11" ht="49.5">
      <c r="A56" s="83" t="s">
        <v>250</v>
      </c>
      <c r="B56" s="84" t="s">
        <v>216</v>
      </c>
      <c r="C56" s="71">
        <f>C57+C58</f>
        <v>346.1</v>
      </c>
      <c r="D56" s="65">
        <f>D57+D58</f>
        <v>348.1</v>
      </c>
      <c r="E56" s="65">
        <f>E58+E57</f>
        <v>355.1</v>
      </c>
      <c r="K56" s="50"/>
    </row>
    <row r="57" spans="1:5" ht="84.75" customHeight="1">
      <c r="A57" s="78" t="s">
        <v>249</v>
      </c>
      <c r="B57" s="85" t="s">
        <v>270</v>
      </c>
      <c r="C57" s="62">
        <v>193.3</v>
      </c>
      <c r="D57" s="64">
        <v>195.3</v>
      </c>
      <c r="E57" s="64">
        <v>202.3</v>
      </c>
    </row>
    <row r="58" spans="1:5" ht="84.75" customHeight="1">
      <c r="A58" s="78" t="s">
        <v>247</v>
      </c>
      <c r="B58" s="85" t="s">
        <v>268</v>
      </c>
      <c r="C58" s="62">
        <v>152.8</v>
      </c>
      <c r="D58" s="62">
        <v>152.8</v>
      </c>
      <c r="E58" s="62">
        <v>152.8</v>
      </c>
    </row>
    <row r="59" spans="1:5" ht="57" customHeight="1">
      <c r="A59" s="74" t="s">
        <v>251</v>
      </c>
      <c r="B59" s="84" t="s">
        <v>230</v>
      </c>
      <c r="C59" s="60">
        <f>+C61+C60</f>
        <v>1645.7</v>
      </c>
      <c r="D59" s="65">
        <f>D61</f>
        <v>1183</v>
      </c>
      <c r="E59" s="65">
        <f>E61</f>
        <v>1183</v>
      </c>
    </row>
    <row r="60" spans="1:5" ht="96" customHeight="1">
      <c r="A60" s="78" t="s">
        <v>274</v>
      </c>
      <c r="B60" s="79" t="s">
        <v>275</v>
      </c>
      <c r="C60" s="62">
        <v>462.7</v>
      </c>
      <c r="D60" s="64">
        <v>0</v>
      </c>
      <c r="E60" s="64">
        <v>0</v>
      </c>
    </row>
    <row r="61" spans="1:5" ht="53.25" customHeight="1">
      <c r="A61" s="78" t="s">
        <v>248</v>
      </c>
      <c r="B61" s="85" t="s">
        <v>271</v>
      </c>
      <c r="C61" s="62">
        <v>1183</v>
      </c>
      <c r="D61" s="64">
        <v>1183</v>
      </c>
      <c r="E61" s="64">
        <v>1183</v>
      </c>
    </row>
    <row r="62" spans="1:5" ht="26.25" customHeight="1">
      <c r="A62" s="86" t="s">
        <v>264</v>
      </c>
      <c r="B62" s="87" t="s">
        <v>265</v>
      </c>
      <c r="C62" s="60">
        <f>C63</f>
        <v>196</v>
      </c>
      <c r="D62" s="65">
        <f>D63</f>
        <v>0</v>
      </c>
      <c r="E62" s="65">
        <f>E63</f>
        <v>0</v>
      </c>
    </row>
    <row r="63" spans="1:5" ht="71.25" customHeight="1">
      <c r="A63" s="78" t="s">
        <v>266</v>
      </c>
      <c r="B63" s="88" t="s">
        <v>267</v>
      </c>
      <c r="C63" s="62">
        <v>196</v>
      </c>
      <c r="D63" s="64">
        <v>0</v>
      </c>
      <c r="E63" s="64">
        <v>0</v>
      </c>
    </row>
    <row r="64" spans="1:5" ht="16.5">
      <c r="A64" s="16"/>
      <c r="B64" s="18" t="s">
        <v>61</v>
      </c>
      <c r="C64" s="47">
        <f>+C21+C51</f>
        <v>13251.9</v>
      </c>
      <c r="D64" s="66">
        <f>D21+D51</f>
        <v>11366.2</v>
      </c>
      <c r="E64" s="66">
        <f>E21+E51</f>
        <v>11369.600000000002</v>
      </c>
    </row>
    <row r="65" ht="12.75">
      <c r="A65" s="16"/>
    </row>
    <row r="66" ht="12.75">
      <c r="A66" s="16"/>
    </row>
  </sheetData>
  <sheetProtection/>
  <mergeCells count="18">
    <mergeCell ref="E15:E17"/>
    <mergeCell ref="B2:C2"/>
    <mergeCell ref="B9:C9"/>
    <mergeCell ref="C21:C22"/>
    <mergeCell ref="B4:C4"/>
    <mergeCell ref="B6:C6"/>
    <mergeCell ref="D15:D17"/>
    <mergeCell ref="B7:C7"/>
    <mergeCell ref="A26:A35"/>
    <mergeCell ref="B26:B35"/>
    <mergeCell ref="A14:B14"/>
    <mergeCell ref="C15:C17"/>
    <mergeCell ref="B8:C8"/>
    <mergeCell ref="B1:C1"/>
    <mergeCell ref="B3:C3"/>
    <mergeCell ref="B5:C5"/>
    <mergeCell ref="A13:C13"/>
    <mergeCell ref="A21:A22"/>
  </mergeCells>
  <printOptions/>
  <pageMargins left="0.35433070866141736" right="0.35433070866141736"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user</cp:lastModifiedBy>
  <cp:lastPrinted>2016-12-28T14:17:41Z</cp:lastPrinted>
  <dcterms:created xsi:type="dcterms:W3CDTF">2004-11-02T15:07:06Z</dcterms:created>
  <dcterms:modified xsi:type="dcterms:W3CDTF">2018-06-04T14:18:43Z</dcterms:modified>
  <cp:category/>
  <cp:version/>
  <cp:contentType/>
  <cp:contentStatus/>
</cp:coreProperties>
</file>